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<sst xmlns="http://schemas.openxmlformats.org/spreadsheetml/2006/main" count="32" uniqueCount="32">
  <si>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</si>
  <si>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</si>
  <si>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</si>
  <si>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</si>
  <si>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</si>
  <si>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</si>
  <si>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</si>
  <si>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</si>
  <si>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</si>
  <si>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</si>
  <si>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</si>
  <si>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</si>
  <si>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</si>
  <si>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</si>
  <si>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</si>
  <si>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</si>
  <si>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</si>
  <si>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</si>
  <si>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</si>
  <si>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</si>
  <si>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</si>
  <si>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</si>
  <si>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</si>
  <si>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</si>
  <si>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</si>
  <si>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</si>
  <si>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</si>
  <si>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</si>
  <si>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</si>
  <si>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</si>
  <si>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</si>
  <si>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27 lutego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</si>
</sst>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4" fontId="3" fillId="35" borderId="17" xfId="0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6441755370.97</v>
      </c>
      <c r="E6" s="31">
        <f>ROUND(D6/D22*100,2)</f>
        <v>99.18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64">
        <v>352573844.29</v>
      </c>
      <c r="E7" s="21">
        <f aca="true" t="shared" si="0" ref="E7:E15">ROUND(D7/$D$22*100,2)</f>
        <v>5.43</v>
      </c>
      <c r="I7" s="48"/>
    </row>
    <row r="8" spans="1:9" ht="51">
      <c r="A8" s="25"/>
      <c r="B8" s="36" t="s">
        <v>14</v>
      </c>
      <c r="C8" s="49" t="s">
        <v>26</v>
      </c>
      <c r="D8" s="64">
        <v>4789284962.43</v>
      </c>
      <c r="E8" s="21">
        <f t="shared" si="0"/>
        <v>73.74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64">
        <v>494784679.61</v>
      </c>
      <c r="E9" s="21">
        <f t="shared" si="0"/>
        <v>7.62</v>
      </c>
      <c r="I9" s="48"/>
    </row>
    <row r="10" spans="1:9" ht="25.5">
      <c r="A10" s="24"/>
      <c r="B10" s="36" t="s">
        <v>15</v>
      </c>
      <c r="C10" s="49" t="s">
        <v>21</v>
      </c>
      <c r="D10" s="64">
        <v>22771955.18</v>
      </c>
      <c r="E10" s="21">
        <f t="shared" si="0"/>
        <v>0.35</v>
      </c>
      <c r="I10" s="48"/>
    </row>
    <row r="11" spans="1:9" ht="38.25" customHeight="1">
      <c r="A11" s="24"/>
      <c r="B11" s="36" t="s">
        <v>16</v>
      </c>
      <c r="C11" s="49" t="s">
        <v>22</v>
      </c>
      <c r="D11" s="64">
        <v>24374282.1</v>
      </c>
      <c r="E11" s="21">
        <f t="shared" si="0"/>
        <v>0.38</v>
      </c>
      <c r="I11" s="48"/>
    </row>
    <row r="12" spans="1:9" ht="76.5">
      <c r="A12" s="24"/>
      <c r="B12" s="36" t="s">
        <v>17</v>
      </c>
      <c r="C12" s="49" t="s">
        <v>23</v>
      </c>
      <c r="D12" s="64">
        <v>3712020</v>
      </c>
      <c r="E12" s="21">
        <f t="shared" si="0"/>
        <v>0.06</v>
      </c>
      <c r="I12" s="48"/>
    </row>
    <row r="13" spans="1:9" ht="90" customHeight="1">
      <c r="A13" s="24"/>
      <c r="B13" s="36" t="s">
        <v>18</v>
      </c>
      <c r="C13" s="49" t="s">
        <v>30</v>
      </c>
      <c r="D13" s="64">
        <v>100733605</v>
      </c>
      <c r="E13" s="21">
        <f t="shared" si="0"/>
        <v>1.55</v>
      </c>
      <c r="I13" s="48"/>
    </row>
    <row r="14" spans="1:9" ht="64.5" customHeight="1">
      <c r="A14" s="24"/>
      <c r="B14" s="36" t="s">
        <v>19</v>
      </c>
      <c r="C14" s="49" t="s">
        <v>24</v>
      </c>
      <c r="D14" s="64">
        <v>80942160</v>
      </c>
      <c r="E14" s="21">
        <f t="shared" si="0"/>
        <v>1.25</v>
      </c>
      <c r="I14" s="48"/>
    </row>
    <row r="15" spans="1:9" ht="90" thickBot="1">
      <c r="A15" s="24"/>
      <c r="B15" s="36" t="s">
        <v>29</v>
      </c>
      <c r="C15" s="49" t="s">
        <v>25</v>
      </c>
      <c r="D15" s="64">
        <v>572577862.36</v>
      </c>
      <c r="E15" s="21">
        <f t="shared" si="0"/>
        <v>8.82</v>
      </c>
      <c r="I15" s="48"/>
    </row>
    <row r="16" spans="1:9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50878853.12</v>
      </c>
      <c r="E16" s="31">
        <f>D16/$D$22*100</f>
        <v>0.7833318443252388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10329881.21</v>
      </c>
      <c r="E18" s="40">
        <f>ROUND(D18/$D$22*100,2)</f>
        <v>0.16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f>33289474.68+7259497.23</f>
        <v>40548971.91</v>
      </c>
      <c r="E19" s="39">
        <f>ROUND(D19/$D$22*100,2)</f>
        <v>0.62</v>
      </c>
      <c r="G19" s="48"/>
      <c r="I19" s="48"/>
    </row>
    <row r="20" spans="1:9" s="28" customFormat="1" ht="16.5" customHeight="1" thickBot="1" thickTop="1">
      <c r="A20" s="29" t="s">
        <v>8</v>
      </c>
      <c r="B20" s="60" t="s">
        <v>9</v>
      </c>
      <c r="C20" s="61"/>
      <c r="D20" s="51">
        <f>11290371.15-8737483.52+-2026.55</f>
        <v>2550861.080000001</v>
      </c>
      <c r="E20" s="31">
        <f>ROUND((D20/$D$22)*100,4)</f>
        <v>0.0393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2" t="s">
        <v>0</v>
      </c>
      <c r="C22" s="53"/>
      <c r="D22" s="45">
        <f>D20+D6+D16</f>
        <v>6495185085.17</v>
      </c>
      <c r="E22" s="33">
        <f>E20+E6+E16</f>
        <v>100.00263184432524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7:B13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2014-05-06T11:11:38Z</cp:lastPrinted>
  <dcterms:created xsi:type="dcterms:W3CDTF">1999-06-07T12:42:01Z</dcterms:created>
  <dcterms:modified xsi:type="dcterms:W3CDTF">2015-03-04T12:19:34Z</dcterms:modified>
  <cp:category/>
  <cp:version/>
  <cp:contentType/>
  <cp:contentStatus/>
</cp:coreProperties>
</file>