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844" activeTab="7"/>
  </bookViews>
  <sheets>
    <sheet name="1" sheetId="1" r:id="rId1"/>
    <sheet name="2" sheetId="2" r:id="rId2"/>
    <sheet name="3" sheetId="3" r:id="rId3"/>
    <sheet name="4" sheetId="4" r:id="rId4"/>
    <sheet name="5" sheetId="5" r:id="rId5"/>
    <sheet name="A" sheetId="6" r:id="rId6"/>
    <sheet name="B" sheetId="7" r:id="rId7"/>
    <sheet name="R" sheetId="8" r:id="rId8"/>
    <sheet name="Arkusz2" sheetId="9" state="hidden" r:id="rId9"/>
    <sheet name="ANALIZA" sheetId="10" r:id="rId10"/>
    <sheet name="Arkusz1" sheetId="11" state="hidden" r:id="rId11"/>
  </sheets>
  <definedNames>
    <definedName name="_xlnm.Print_Area" localSheetId="0">'1'!$A$3:$H$24</definedName>
    <definedName name="_xlnm.Print_Area" localSheetId="1">'2'!$A$2:$G$19</definedName>
    <definedName name="_xlnm.Print_Area" localSheetId="2">'3'!$A$1:$S$13</definedName>
    <definedName name="_xlnm.Print_Area" localSheetId="3">'4'!$A$1:$J$4</definedName>
    <definedName name="_xlnm.Print_Area" localSheetId="4">'5'!$A$1:$J$15</definedName>
    <definedName name="_xlnm.Print_Area" localSheetId="9">'ANALIZA'!$A$1:$I$33</definedName>
    <definedName name="_xlnm.Print_Area" localSheetId="6">'B'!$A$1:$I$16</definedName>
    <definedName name="_xlnm.Print_Area" localSheetId="7">'R'!$A$1:$F$963</definedName>
  </definedNames>
  <calcPr fullCalcOnLoad="1"/>
</workbook>
</file>

<file path=xl/sharedStrings.xml><?xml version="1.0" encoding="utf-8"?>
<sst xmlns="http://schemas.openxmlformats.org/spreadsheetml/2006/main" count="1121" uniqueCount="782">
  <si>
    <t>b) wartość firmy</t>
  </si>
  <si>
    <t>c) nabyte koncesje, patenty, licencje i podobne wartości, w tym:</t>
  </si>
  <si>
    <t xml:space="preserve">   - oprogramowanie komputerowe</t>
  </si>
  <si>
    <t>d) inne wartości niematerialne i prawne</t>
  </si>
  <si>
    <t>e) zaliczki na wartości niematerialne i prawne</t>
  </si>
  <si>
    <t>Wartości niematerialne i prawne razem</t>
  </si>
  <si>
    <t>Należy zamieścić  stronę z arkusza nr 1 - ZMIANY WARTOŚCI NIEMATERIALNYCH I PRAWNYCH (WG GRUP RODZAJOWYCH)</t>
  </si>
  <si>
    <t>WARTOŚCI NIEMATERIALNE I PRAWNE (STRUKTURA WŁASNOŚCIOWA)</t>
  </si>
  <si>
    <t>a) własne</t>
  </si>
  <si>
    <t>b) używane na podstawie umowy najmu, dzierżawy lub innej umowy, w tym umowy leasingu, w tym:</t>
  </si>
  <si>
    <t xml:space="preserve">    -</t>
  </si>
  <si>
    <t xml:space="preserve">    ...</t>
  </si>
  <si>
    <t>Nota 2</t>
  </si>
  <si>
    <t>RZECZOWE AKTYWA TRWAŁE</t>
  </si>
  <si>
    <t>a) środki trwałe, w tym:</t>
  </si>
  <si>
    <t xml:space="preserve">    - grunty (w tym prawo użytkowania wieczystego gruntu)</t>
  </si>
  <si>
    <t xml:space="preserve">    - budynki, lokale i obiekty inżynierii lądowej i wodnej</t>
  </si>
  <si>
    <t xml:space="preserve">    - urządzenia techniczne i maszyny</t>
  </si>
  <si>
    <t xml:space="preserve">    - środki transportu</t>
  </si>
  <si>
    <t xml:space="preserve">    - inne środki trwałe</t>
  </si>
  <si>
    <t>b) środki trwałe w budowie</t>
  </si>
  <si>
    <t>c) zaliczki na środki trwałe w budowie</t>
  </si>
  <si>
    <t>Rzeczowe aktywa trwałe, razem</t>
  </si>
  <si>
    <t>Należy zamieścić stronę z arkusza nr 2 - ZMIANY ŚRODKÓW TRWAŁYCH (WG GRUP RODZAJOWYCH)</t>
  </si>
  <si>
    <t>ŚRODKI TRWAŁE BILANSOWE (STRUKTURA WŁASNOŚCIOWA)</t>
  </si>
  <si>
    <t xml:space="preserve">   - prawo wieczystego użytkowania</t>
  </si>
  <si>
    <t xml:space="preserve">   - leasing środków trwałych</t>
  </si>
  <si>
    <t>Środki trwałe bilansowe razem</t>
  </si>
  <si>
    <t>ŚRODKI TRWAŁE WYKAZYWANE POZABILANSOWO</t>
  </si>
  <si>
    <t>używane na podstawie umowy najmu, dzierżawy lub innej umowy, w tym umowy leasingu, w tym:</t>
  </si>
  <si>
    <t xml:space="preserve">    - wartość gruntów użytkowanych wieczyście</t>
  </si>
  <si>
    <t xml:space="preserve">    - środki trwałe w leasingu</t>
  </si>
  <si>
    <t xml:space="preserve">Środki trwałe wykazywane pozabilansowo, razem </t>
  </si>
  <si>
    <t>Nota 3</t>
  </si>
  <si>
    <t>DŁUGOTERMINOWE AKTYWA FINANSOWE</t>
  </si>
  <si>
    <t xml:space="preserve">    - udziały lub akcje</t>
  </si>
  <si>
    <t xml:space="preserve">    - dłużne papiery wartościowe</t>
  </si>
  <si>
    <t xml:space="preserve">    - inne papiery wartościowe (wg rodzaju)</t>
  </si>
  <si>
    <t xml:space="preserve">         -</t>
  </si>
  <si>
    <t xml:space="preserve">         ...</t>
  </si>
  <si>
    <t xml:space="preserve">     - udzielone pożyczki</t>
  </si>
  <si>
    <t xml:space="preserve">     - inne długoterminowe aktywa finansowe (wg rodzaju)</t>
  </si>
  <si>
    <t>Długoterminowe aktywa finansowe, razem</t>
  </si>
  <si>
    <t>ZMIANA STANU DŁUGOTERMINOWYCH AKTYWÓW FINANSOWYCH (WG GRUP RODZAJOWYCH)</t>
  </si>
  <si>
    <t xml:space="preserve">a) stan na początek okresu </t>
  </si>
  <si>
    <t xml:space="preserve">   - akcje i udziały w jednostkach zależnych</t>
  </si>
  <si>
    <t xml:space="preserve">   - akcje i udziały w pozostałych jednostkach</t>
  </si>
  <si>
    <t>b) zwiększenia (z tytułu)</t>
  </si>
  <si>
    <t xml:space="preserve">   - zakup udziałów</t>
  </si>
  <si>
    <t>c) zmniejszenia (z tytułu)</t>
  </si>
  <si>
    <t xml:space="preserve">    - sprzedaż udziałów</t>
  </si>
  <si>
    <t xml:space="preserve">  </t>
  </si>
  <si>
    <t>d) stan na koniec okresu</t>
  </si>
  <si>
    <t xml:space="preserve">   - akcje  i udziały </t>
  </si>
  <si>
    <t>Należy zamieścić stronę z arkusza nr 3 - UDZIAŁY LUB AKCJE W JEDNOSTKACH PODPORZĄDKOWANYCH</t>
  </si>
  <si>
    <t>PAPIERY WARTOŚCIOWE, UDZIAŁY I INNE DŁUGOTERMINOWE AKTYWA FINANSOWE (STRUKTURA WALUTOWA)</t>
  </si>
  <si>
    <t>a) w walucie polskiej</t>
  </si>
  <si>
    <t>b) w walutach obcych (wg walut i po przeliczeniu na zł)</t>
  </si>
  <si>
    <t>b1. jednostka/waluta    .............../................</t>
  </si>
  <si>
    <t xml:space="preserve">      tys. zł </t>
  </si>
  <si>
    <t>...</t>
  </si>
  <si>
    <t xml:space="preserve">pozostałe waluty w tys. zł </t>
  </si>
  <si>
    <t>Papiery wartościowe, udziały i inne długoterminowe aktywa finansowe, razem</t>
  </si>
  <si>
    <t>PAPIERY WARTOŚCIOWE, UDZIAŁY I INNE DŁUGOTERMINOWE AKTYWA FINANSOWE (WG ZBYWALNOŚCI)</t>
  </si>
  <si>
    <t xml:space="preserve">        - korekty aktualizujące wartość (za okres)</t>
  </si>
  <si>
    <t xml:space="preserve">        - wartość na początek okresu</t>
  </si>
  <si>
    <t xml:space="preserve">        - wartość według cen nabycia</t>
  </si>
  <si>
    <t xml:space="preserve">    b) obligacje (wartość bilansowa):</t>
  </si>
  <si>
    <t xml:space="preserve">    c) inne - wg grup rodzajowych (wartość bilansowa):</t>
  </si>
  <si>
    <t xml:space="preserve">       c1)</t>
  </si>
  <si>
    <t xml:space="preserve">       ...</t>
  </si>
  <si>
    <t xml:space="preserve">     a) akcje (wartość bilansowa):</t>
  </si>
  <si>
    <t xml:space="preserve">     b) obligacje (wartość bilansowa):</t>
  </si>
  <si>
    <t xml:space="preserve">     c) inne - wg grup rodzajowych (wartość bilansowa):</t>
  </si>
  <si>
    <t>D. Z ograniczoną zbywalnością (wartość bilansowa)</t>
  </si>
  <si>
    <t xml:space="preserve">    a) akcje i udziały (wartość bilansowa):</t>
  </si>
  <si>
    <t>Wartość według cen nabycia, razem</t>
  </si>
  <si>
    <t>wartość na początek okresu, razem</t>
  </si>
  <si>
    <t>Wartość bilansowa, razem</t>
  </si>
  <si>
    <t>ZMIANA STANU AKTYWÓW Z TYTUŁU ODROCZONEGO PODATKU DOCHODOWEGO</t>
  </si>
  <si>
    <t>1. Stan aktywów z tytułu odroczonego podatku dochodowego na początek okresu, w tym:</t>
  </si>
  <si>
    <t>a) odniesionych na wynik finansowy</t>
  </si>
  <si>
    <t xml:space="preserve">    - z tyt. różnic przejściowych</t>
  </si>
  <si>
    <t xml:space="preserve">    - z tyt. straty podatkowej...</t>
  </si>
  <si>
    <t>b) odniesionych na kapitał własny</t>
  </si>
  <si>
    <t xml:space="preserve">    -rezerwy na świadczenia pracownicze dot.lat ubiegłych</t>
  </si>
  <si>
    <t>c) odniesionych na wartość firmy lub ujemną wartość firmy</t>
  </si>
  <si>
    <t xml:space="preserve">2. Zwiększenia </t>
  </si>
  <si>
    <t>a) odniesione na wynik finansowy okresu w związku z ujemnymi różnicami przejściowymi (z tytułu)</t>
  </si>
  <si>
    <t xml:space="preserve">  - zobowiązań na odsetki zw zwłokę </t>
  </si>
  <si>
    <t xml:space="preserve">  -niewypłaconych  wynagrodzeń</t>
  </si>
  <si>
    <t xml:space="preserve">  -nieopłaconych składek ZUS</t>
  </si>
  <si>
    <t>. - z tyt. zobowiązań na świadczenia pracownicze</t>
  </si>
  <si>
    <t>. - rozliczenie wstępnej opłaty leasingowej</t>
  </si>
  <si>
    <t>. -  z tyt. niezapłaconych kosztów</t>
  </si>
  <si>
    <t xml:space="preserve">3. Zmniejszenia </t>
  </si>
  <si>
    <t xml:space="preserve">    * odwrócenia się różnic przejściowych: </t>
  </si>
  <si>
    <t>.- z tyt. sprzedaży przeszacowanych zapasów</t>
  </si>
  <si>
    <t>. - z tyt. wypłaty wynagrodzeń i zapłaty składek ZUS</t>
  </si>
  <si>
    <t>. - z tyt. zapłaty odsetek do dostawców</t>
  </si>
  <si>
    <t>.- zapłaty kosztów 2013r</t>
  </si>
  <si>
    <t xml:space="preserve">    - z tyt. wykorzystania straty podatkowej </t>
  </si>
  <si>
    <t>Należy zamieścić stronę z arkusza ANALIZA - Analiza wrazliwości. Str 1</t>
  </si>
  <si>
    <t>Wstaw arkus B</t>
  </si>
  <si>
    <t>A. Z nieograniczoną zbywalnością, nienotowane na rynku regulowanym (wartość bilansowa)</t>
  </si>
  <si>
    <r>
      <t xml:space="preserve">Wartość godziwa instrumentu finansowego lub przyszłe przepływy środków pieniężnych z nim związane będą ulegać wahaniom ze względu na zmiany kursów wymiany walut. </t>
    </r>
    <r>
      <rPr>
        <sz val="11"/>
        <rFont val="Times New Roman CE"/>
        <family val="1"/>
      </rPr>
      <t xml:space="preserve">Spółka nie prowadzi eksportu natomiast zajmuje sie importem towarów z Chin, które stanowia około 80% całego zapasu magazynowego. W  transakcjach stosowane są krótkie terminy płatności, co w istotny sposób ogranicza problem ryzyka. </t>
    </r>
    <r>
      <rPr>
        <i/>
        <sz val="11"/>
        <color indexed="10"/>
        <rFont val="Times New Roman CE"/>
        <family val="0"/>
      </rPr>
      <t xml:space="preserve">
</t>
    </r>
  </si>
  <si>
    <t>Na dzień 31-12-2015r. toczyło się 6 postępowań sądowych  z powództwa AMPLI na łączną kwotę 969,2 tys zł, 3z nich dotyczyły należności Spółki na kwotę 635,9 tys zł, 2 sprawy skargi Paulińskiej na kwotę 333,3 tys zł. Przeciwko Spółce toczyły się 2 postępowania sądowe, dotyczyły zwolnienia spod egzekucji przedmiotów zajętych w toku egzekucji prowadzonej na wniosek AMPLI, w wysokości łącznej 130,0 tys zł.</t>
  </si>
  <si>
    <t>4. Stan aktywów z tytułu odroczonego podatku dochodowego na koniec okresu, razem, w tym:</t>
  </si>
  <si>
    <t>. - wstępnej opłaty leasingowej</t>
  </si>
  <si>
    <t>. - przeceny zapasów</t>
  </si>
  <si>
    <t xml:space="preserve">  - zobowiązań z tytułu odsetek od dostawców</t>
  </si>
  <si>
    <t>. - zobowiązań na świadczenia pracownicze</t>
  </si>
  <si>
    <t xml:space="preserve">  -niewypłaconych składek ZUS</t>
  </si>
  <si>
    <t xml:space="preserve">  -niezapłaconych kosztów</t>
  </si>
  <si>
    <t xml:space="preserve">    - rezerwy na świad.pracownicze dot. lat ubiegłych</t>
  </si>
  <si>
    <t>Nota 5</t>
  </si>
  <si>
    <t>ZAPASY</t>
  </si>
  <si>
    <t>a) materiały</t>
  </si>
  <si>
    <t>b) półprodukty i produkty w toku</t>
  </si>
  <si>
    <t>c) produkty gotowe</t>
  </si>
  <si>
    <t>d) towary</t>
  </si>
  <si>
    <t>e) zaliczki na dostawy</t>
  </si>
  <si>
    <t>Zapasy, razem</t>
  </si>
  <si>
    <t>Nota 6</t>
  </si>
  <si>
    <t>NALEŻNOŚCI KRÓTKOTERMINOWE</t>
  </si>
  <si>
    <t xml:space="preserve">a) od jednostek powiązanych </t>
  </si>
  <si>
    <t xml:space="preserve">    - z tytułu dostaw i usług, o okresie spłaty:</t>
  </si>
  <si>
    <t xml:space="preserve">         - do 12 miesięcy</t>
  </si>
  <si>
    <t xml:space="preserve">         - powyżej 12 miesięcy</t>
  </si>
  <si>
    <t xml:space="preserve">     - inne (dywidenda)</t>
  </si>
  <si>
    <t xml:space="preserve">     - dochodzone na drodze sądowej</t>
  </si>
  <si>
    <t>b) należności od pozostałych jednostek</t>
  </si>
  <si>
    <t xml:space="preserve">      - z tytułu dostaw i usług, o okresie spłaty:</t>
  </si>
  <si>
    <t xml:space="preserve">          - do 12 miesięcy</t>
  </si>
  <si>
    <t xml:space="preserve">          - powyżej 12 miesięcy</t>
  </si>
  <si>
    <t xml:space="preserve">      - z tytułu podatków, dotacji, ceł, ubezpieczeń społecznych i zdrowotnych oraz innych świadczeń</t>
  </si>
  <si>
    <t xml:space="preserve">      - inne</t>
  </si>
  <si>
    <t xml:space="preserve">      - dochodzone na drodze sądowej</t>
  </si>
  <si>
    <t xml:space="preserve">Należności krótkoterminowe netto, razem </t>
  </si>
  <si>
    <t xml:space="preserve">c) odpisy aktualizujące wartość należności </t>
  </si>
  <si>
    <t>Należności krótkoterminowe brutto, razem</t>
  </si>
  <si>
    <t xml:space="preserve">    - od jednostek zależnych</t>
  </si>
  <si>
    <t xml:space="preserve">    - od jednostek współzależnych</t>
  </si>
  <si>
    <t xml:space="preserve">    - od jednostek stowarzyszonych</t>
  </si>
  <si>
    <t xml:space="preserve">    - od znaczącego inwestora</t>
  </si>
  <si>
    <t xml:space="preserve">    - od jednostki dominującej</t>
  </si>
  <si>
    <t>ZMIANA STANU ODPISÓW AKTUALIZUJĄCYCH WARTOŚĆ NALEŻNOŚCI KRÓTKOTERMINOWYCH</t>
  </si>
  <si>
    <t>Stan na początek okresu</t>
  </si>
  <si>
    <t>a) zwiększenia (z tytułu)</t>
  </si>
  <si>
    <t xml:space="preserve">    - należności trudnościagalnych</t>
  </si>
  <si>
    <t xml:space="preserve">    - z tytułu upadłości i układu dłużników</t>
  </si>
  <si>
    <t>b) zmniejszenia (z tytułu)</t>
  </si>
  <si>
    <t xml:space="preserve">    - z tyt. umorzeń postępowań komorniczych, zakończenia upadłości</t>
  </si>
  <si>
    <t xml:space="preserve">    - z tyt. zapłaty przez dłużników</t>
  </si>
  <si>
    <t xml:space="preserve">   - z tyt. sprzedaży</t>
  </si>
  <si>
    <t xml:space="preserve">   - z tytułu przedawnienia </t>
  </si>
  <si>
    <t>Stan odpisów aktualizujących wartość należności krótkoterminowych na koniec okresu</t>
  </si>
  <si>
    <t>NALEŻNOŚCI KRÓTKOTERMINOWE  BRUTTO (STRUKTURA WALUTOWA)</t>
  </si>
  <si>
    <t>Należności krótkoterminowe, razem</t>
  </si>
  <si>
    <t>NALEŻNOŚCI Z TYTUŁU DOSTAW I USŁUG (BRUTTO) - O POZOSTAŁYM OD DNIA BILANSOWEGO OKRESIE  SPŁATY:</t>
  </si>
  <si>
    <t>a) do 1 miesiąca</t>
  </si>
  <si>
    <t>b) powyżej 1 miesiąca do 3 miesięcy</t>
  </si>
  <si>
    <t>c) powyżej 3 miesięcy do 6 miesięcy</t>
  </si>
  <si>
    <t>d) powyżej 6 miesięcy do 1 roku</t>
  </si>
  <si>
    <t>e) powyżej 1 roku</t>
  </si>
  <si>
    <t>f) należności przeterminowane</t>
  </si>
  <si>
    <t>Należności z tytułu dostaw i usług, razem (brutto)</t>
  </si>
  <si>
    <t xml:space="preserve">g) odpisy aktualizujące wartość należności z tytułu dostaw i usług </t>
  </si>
  <si>
    <t>Należności z tytułu dostaw i usług, razem (netto)</t>
  </si>
  <si>
    <t>NALEŻNOŚCI Z TYTUŁU DOSTAW I USŁUG, PRZETERMINOWANE (BRUTTO) -  Z PODZIAŁEM NA NALEŻNOŚCI NIE SPŁACONE W OKRESIE:</t>
  </si>
  <si>
    <t xml:space="preserve">Należności z tytułu dostaw i usług, przeterminowane, razem (brutto) </t>
  </si>
  <si>
    <t xml:space="preserve">f) odpisy aktualizujące wartość należności z tytułu dostaw i usług, przeterminowane </t>
  </si>
  <si>
    <t xml:space="preserve">Należności z tytułu dostaw i usług, przeterminowane, razem (netto) </t>
  </si>
  <si>
    <t>Nota 7</t>
  </si>
  <si>
    <t xml:space="preserve">        -</t>
  </si>
  <si>
    <t xml:space="preserve">        ...</t>
  </si>
  <si>
    <t>ŚRODKI PIENIĘŻNE I INNE AKTYWA PIENIĘŻNE (STRUKTURA WALUTOWA)</t>
  </si>
  <si>
    <t>Środki pieniężne i inne aktywa pieniężne, razem</t>
  </si>
  <si>
    <t>Nota 8</t>
  </si>
  <si>
    <t xml:space="preserve">KRÓTKOTERMINOWE ROZLICZENIA MIĘDZYOKRESOWE </t>
  </si>
  <si>
    <t>a) czynne rozliczenia międzyokresowe kosztów, w tym:</t>
  </si>
  <si>
    <t xml:space="preserve">    - ubezpieczenia majątkowe</t>
  </si>
  <si>
    <t xml:space="preserve">    - abonamenty, prenumeraty,opłaty</t>
  </si>
  <si>
    <t xml:space="preserve">    - zapłacone prowizje od kredytów i faktoringu</t>
  </si>
  <si>
    <t xml:space="preserve">   -podatek od nieruchomości i środków transportowych</t>
  </si>
  <si>
    <t>.- pozostałe</t>
  </si>
  <si>
    <t>. - ubezp.należności w HERMES</t>
  </si>
  <si>
    <t xml:space="preserve">    - opł. roczne za wieczyste uzytkowanie gruntu</t>
  </si>
  <si>
    <t xml:space="preserve">     ...</t>
  </si>
  <si>
    <t>Krótkoterminowe rozliczenia międzyokresowe, razem</t>
  </si>
  <si>
    <t>Nota 9</t>
  </si>
  <si>
    <t xml:space="preserve">Kapitał akcyjny Emitenta składa się z 3 282 000 sztuk akcji, w cenie niminalnej 1  zł. </t>
  </si>
  <si>
    <t xml:space="preserve">Na dzień bilansowy Akcjonariusze posiadający co najmniej 5% głosów na WZA Emitenta to:                                                        </t>
  </si>
  <si>
    <t>1. Pan Waldemar Madura, który posiada 494 000 szt. akcji imiennych uprzywilejowanych tak, że jednej akcji odpowiada 5 głosów na WZA, co daje                                  2  470 000 głosów na WZA i 34,8% ogolnej liczny głosów, udział w kapitale Emitenta w wysokości 15,05%</t>
  </si>
  <si>
    <t>1. Pan Artur Kostyrzewski, który posiada 460 000 szt. akcji imiennych uprzywilejowanych tak, że jednej akcji odpowiada 5 głosów na WZA, co daje                               2 300 000 głosów na WZA i 32,4% ogolnej liczny głosów, udział w kapitale Emitent w wysokości 14,02%</t>
  </si>
  <si>
    <t>Nota 10</t>
  </si>
  <si>
    <t>a) ze sprzedaży akcji powyżej ich wartości nominalnej</t>
  </si>
  <si>
    <t>b) utworzony ustawowo</t>
  </si>
  <si>
    <t>c) utworzony zgodnie ze statutem / umową, ponad wymaganą ustawowo (minimalną) wartość</t>
  </si>
  <si>
    <t>d) z dopłat akcjonariuszy / wspólników</t>
  </si>
  <si>
    <t>e) inny (wg rodzaju)</t>
  </si>
  <si>
    <t xml:space="preserve">   - </t>
  </si>
  <si>
    <t xml:space="preserve">   ...</t>
  </si>
  <si>
    <t>Kapitał zapasowy, razem</t>
  </si>
  <si>
    <t>Nota 11</t>
  </si>
  <si>
    <t>a) z tytułu aktualizacji środków trwałych</t>
  </si>
  <si>
    <t xml:space="preserve">     - z wyceny instrumentów zabezpieczających </t>
  </si>
  <si>
    <t>c) z tytułu podatku odroczonego</t>
  </si>
  <si>
    <t>d) różnice kursowe z przeliczenia oddziałów zagranicznych</t>
  </si>
  <si>
    <t>Kapitał z aktualizacji wyceny, razem</t>
  </si>
  <si>
    <t>Nota 12</t>
  </si>
  <si>
    <t>ZMIANA STANU REZERWY Z TYTUŁU ODROCZONEGO PODATKU DOCHODOWEGO</t>
  </si>
  <si>
    <t>1. Stan rezerwy z tytułu odroczonego podatku dochodowego na początek okresu, w tym:</t>
  </si>
  <si>
    <t>a) odniesionej na wynik finansowy</t>
  </si>
  <si>
    <t>b) odniesionej na kapitał własny</t>
  </si>
  <si>
    <t xml:space="preserve">    - z tytułu przeszacowania środków trwałych</t>
  </si>
  <si>
    <t>c) odniesionej na wartość firmy lub ujemną wartość firmy</t>
  </si>
  <si>
    <t xml:space="preserve">    - zarachowanie przychodów finansowych</t>
  </si>
  <si>
    <t xml:space="preserve">    - zapłaconej prowizji od kredytu rozliczanej  w czasie </t>
  </si>
  <si>
    <t xml:space="preserve">    - przeszacofania środków trwałych</t>
  </si>
  <si>
    <t>c) odniesione na wartość firmy lub ujemną wartość firmy w związku z dodatnimi różnicami przejściowymi (z tytułu)</t>
  </si>
  <si>
    <t xml:space="preserve">    - odwrócenia się różnic przejściowych ( wykorzystania rezerwy na odroczony
podatek dochodowy) </t>
  </si>
  <si>
    <t xml:space="preserve">    - z tytułu sprzedaży środków trwałych</t>
  </si>
  <si>
    <t xml:space="preserve">c) odniesione na wartość firmy lub ujemną wartość firmy w związku z dodatnimi różnicami przejściowymi </t>
  </si>
  <si>
    <t>4. Stan rezerwy z tytułu odroczonego podatku dochodowego na koniec okresu, razem</t>
  </si>
  <si>
    <t xml:space="preserve">     - z tyt. różnic przejściowych</t>
  </si>
  <si>
    <t xml:space="preserve">    - zarachowanych należności finansowych</t>
  </si>
  <si>
    <t>ZMIANA STANU DŁUGOTERMINOWEJ REZERWY NA ŚWIADCZENIA EMERYTALNE I PODOBNE (WG TYTUŁÓW)</t>
  </si>
  <si>
    <t xml:space="preserve">   - rezerwa na świadczenia emerytalno-rentowe</t>
  </si>
  <si>
    <t xml:space="preserve">   - utworzenie rezerwy na świadczenia pracownicze</t>
  </si>
  <si>
    <t>c) zmniejszenia</t>
  </si>
  <si>
    <t>d) rozwiązanie (z tytułu)</t>
  </si>
  <si>
    <t xml:space="preserve">   -</t>
  </si>
  <si>
    <t>e) stan na koniec okresu</t>
  </si>
  <si>
    <t xml:space="preserve">   - rezerwa na świadczenia pracownicze</t>
  </si>
  <si>
    <t>ZMIANA STANU POZOSTAŁYCH REZERW DŁUGOTERMINOWYCH (WG TYTUŁÓW)</t>
  </si>
  <si>
    <t>a) stan na początek okresu:</t>
  </si>
  <si>
    <t>b) zwiększenia z tytułu:</t>
  </si>
  <si>
    <t>.- rezerwa na wynagrodzenie dla Nadzorcy Sądowego</t>
  </si>
  <si>
    <t>c) wykorzystanie z tytułu:</t>
  </si>
  <si>
    <t>ZMIANA STANU POZOSTAŁYCH REZERW KRÓTKOTERMINOWYCH (WG TYTUŁÓW)</t>
  </si>
  <si>
    <t>.-wynagrodzenie dla Nadzorcy Sądowego</t>
  </si>
  <si>
    <t>* zmniejszenia:</t>
  </si>
  <si>
    <t>.- wynagrodzenie dla Nadzorcy Sądowego</t>
  </si>
  <si>
    <t>Nota 13</t>
  </si>
  <si>
    <t>ZOBOWIĄZANIA DŁUGOTERMINOWE</t>
  </si>
  <si>
    <t>a) wobec jednostek zależnych</t>
  </si>
  <si>
    <t xml:space="preserve">    - kredyty i pożyczki</t>
  </si>
  <si>
    <t xml:space="preserve">    - z tytułu emisji dłużnych papierów wartościowych</t>
  </si>
  <si>
    <t>b) wobec jednostek współzależnych</t>
  </si>
  <si>
    <t>c) wobec jednostek stowarzyszonych</t>
  </si>
  <si>
    <t>d) wobec znaczącego inwestora</t>
  </si>
  <si>
    <t>e) wobec jednostki dominującej</t>
  </si>
  <si>
    <t xml:space="preserve">f) wobec pozostałych jednostek </t>
  </si>
  <si>
    <t>Zobowiązania długoterminowe, razem</t>
  </si>
  <si>
    <t>ZOBOWIĄZANIA DŁUGOTERMINOWE, O POZOSTAŁYM OD DNIA BILANSOWEGO OKRESIE SPŁATY</t>
  </si>
  <si>
    <t>a) powyżej 1 roku do 3 lat</t>
  </si>
  <si>
    <t>b) powyżej 3 do 5 lat</t>
  </si>
  <si>
    <t>c) powyżej 5 lat</t>
  </si>
  <si>
    <t>ZOBOWIĄZANIA DŁUGOTERMINOWE (STRUKTURA WALUTOWA)</t>
  </si>
  <si>
    <t>Nota 14</t>
  </si>
  <si>
    <t>ZOBOWIĄZANIA KRÓTKOTERMINOWE</t>
  </si>
  <si>
    <t xml:space="preserve">     - kredyty i pożyczki, w tym:</t>
  </si>
  <si>
    <t xml:space="preserve">        - długoterminowe w okresie spłaty</t>
  </si>
  <si>
    <t xml:space="preserve">     - z tytułu emisji dłużnych papierów wartościowych</t>
  </si>
  <si>
    <t xml:space="preserve">     - z tytułu dywidend</t>
  </si>
  <si>
    <t xml:space="preserve">     - inne zobowiązania finansowe, w tym:</t>
  </si>
  <si>
    <t xml:space="preserve">     - z tytułu dostaw i usług, o okresie wymagalności:</t>
  </si>
  <si>
    <t xml:space="preserve">        - do 12 miesięcy</t>
  </si>
  <si>
    <t xml:space="preserve">        - powyżej 12 miesięcy</t>
  </si>
  <si>
    <t xml:space="preserve">     - zaliczki otrzymane na dostawy</t>
  </si>
  <si>
    <t xml:space="preserve">     - zobowiązania wekslowe</t>
  </si>
  <si>
    <t xml:space="preserve">     - inne (wg rodzaju)</t>
  </si>
  <si>
    <t xml:space="preserve">       - długoterminowe w okresie spłaty</t>
  </si>
  <si>
    <t xml:space="preserve">        - z tytułu leasingu finansowego</t>
  </si>
  <si>
    <t xml:space="preserve">       .- z tytułu e-financingu</t>
  </si>
  <si>
    <t xml:space="preserve">     - z tytułu podatków, ceł, ubezpieczeń i innych świadczeń</t>
  </si>
  <si>
    <t xml:space="preserve">     - z tytułu wynagrodzeń</t>
  </si>
  <si>
    <t xml:space="preserve">          - ubezpieczenie pracowników w PZU</t>
  </si>
  <si>
    <t xml:space="preserve">          - zakupu udziałów w podmiocie zależnym</t>
  </si>
  <si>
    <t xml:space="preserve">          - otrzymane kaucje</t>
  </si>
  <si>
    <t xml:space="preserve">          - opłaty na PFRON</t>
  </si>
  <si>
    <t xml:space="preserve">        . - pozostałe</t>
  </si>
  <si>
    <t>g) fundusze specjalne (wg tytułów)</t>
  </si>
  <si>
    <t xml:space="preserve">     - </t>
  </si>
  <si>
    <t>Zobowiązania krótkoterminowe, razem</t>
  </si>
  <si>
    <t>ZOBOWIĄZANIA KRÓTKOTERMINOWE (STRUKTURA WALUTOWA)</t>
  </si>
  <si>
    <t>b) w walutach obcych  (wg walut i po przeliczeniu na zł)</t>
  </si>
  <si>
    <t>b1. jednostka/waluta    tys/.EUR</t>
  </si>
  <si>
    <t>Należy zamieścić stronę z arkusza nr 5 - ZOBOWIĄZANIA KRÓTKOTERMINOWE Z TYTUŁU KREDYTÓW I POŻYCZEK; ZOBOWIĄZANIA KRÓTKOTERMINOWE Z TYTUŁU WYEMITOWANYCH DŁUŻNYCH INSTRUMENTÓW FINANSOWYCH</t>
  </si>
  <si>
    <t>NOTY OBJAŚNIAJĄCE DO SPRAWOZDANIA Z CAŁKOWITYCH DOCHODÓW</t>
  </si>
  <si>
    <t>Nota 16</t>
  </si>
  <si>
    <t>PRZYCHODY NETTO ZE SPRZEDAŻY PRODUKTÓW (STRUKTURA RZECZOWA - RODZAJE DZIAŁALNOŚCI)</t>
  </si>
  <si>
    <t xml:space="preserve"> - usługi transportowe</t>
  </si>
  <si>
    <t xml:space="preserve"> - usługi utylizacji </t>
  </si>
  <si>
    <t xml:space="preserve"> - usługi budowlano-montażowe</t>
  </si>
  <si>
    <t xml:space="preserve"> - usługi projektowo-budowlane</t>
  </si>
  <si>
    <t xml:space="preserve">     - w tym: od jednostek powiązanych</t>
  </si>
  <si>
    <t xml:space="preserve"> - usługi marketingowe + promocja</t>
  </si>
  <si>
    <t>. - usługi najmu środków trwałych</t>
  </si>
  <si>
    <t>Przychody netto ze sprzedaży produktów, razem</t>
  </si>
  <si>
    <t xml:space="preserve"> - w tym: od jednostek powiązanych</t>
  </si>
  <si>
    <t>PRZYCHODY NETTO ZE SPRZEDAŻY PRODUKTÓW (STRUKTURA TERYTORIALNA)</t>
  </si>
  <si>
    <t>a) kraj</t>
  </si>
  <si>
    <r>
      <t xml:space="preserve"> </t>
    </r>
    <r>
      <rPr>
        <sz val="9"/>
        <rFont val="Times New Roman CE"/>
        <family val="1"/>
      </rPr>
      <t xml:space="preserve">   - w tym: od jednostek powiązanych</t>
    </r>
  </si>
  <si>
    <t>`</t>
  </si>
  <si>
    <r>
      <t xml:space="preserve">      </t>
    </r>
    <r>
      <rPr>
        <sz val="9"/>
        <rFont val="Times New Roman CE"/>
        <family val="1"/>
      </rPr>
      <t xml:space="preserve"> - w tym: od jednostek powiązanych</t>
    </r>
  </si>
  <si>
    <r>
      <t xml:space="preserve"> </t>
    </r>
    <r>
      <rPr>
        <sz val="9"/>
        <rFont val="Times New Roman CE"/>
        <family val="1"/>
      </rPr>
      <t xml:space="preserve">   -</t>
    </r>
  </si>
  <si>
    <t>b) eksport</t>
  </si>
  <si>
    <t>Nota 17</t>
  </si>
  <si>
    <t>PRZYCHODY NETTO ZE SPRZEDAŻY TOWARÓW I MATERIAŁÓW (STRUKTURA RZECZOWA - RODZAJE DZIAŁALNOŚCI)</t>
  </si>
  <si>
    <t xml:space="preserve"> - handel materiałami elektrycznymi </t>
  </si>
  <si>
    <t xml:space="preserve"> -</t>
  </si>
  <si>
    <t>Przychody netto ze sprzedaży towarów i materiałów, razem</t>
  </si>
  <si>
    <t>PRZYCHODY NETTO ZE SPRZEDAŻY TOWARÓW I MATERIAŁÓW (STRUKTURA TERYTORIALNA)</t>
  </si>
  <si>
    <t>KOSZTY WEDŁUG RODZAJU</t>
  </si>
  <si>
    <t>a) amortyzacja</t>
  </si>
  <si>
    <t>b)  zużycie materiałów i energii</t>
  </si>
  <si>
    <t>c) usługi obce</t>
  </si>
  <si>
    <t>d) podatki i opłaty</t>
  </si>
  <si>
    <t>e) wynagrodzenia</t>
  </si>
  <si>
    <t xml:space="preserve">f) ubezpieczenia społeczne i inne świadczenia </t>
  </si>
  <si>
    <t>g) pozostałe koszty rodzajowe (z tytułu)</t>
  </si>
  <si>
    <t xml:space="preserve">    - koszty reprezentacji i reklamy </t>
  </si>
  <si>
    <t xml:space="preserve">    - ubezpieczenia  majątkowe</t>
  </si>
  <si>
    <t xml:space="preserve">    - podróże służbowe</t>
  </si>
  <si>
    <t xml:space="preserve">    - pozostałe</t>
  </si>
  <si>
    <t>Koszty według rodzaju, razem</t>
  </si>
  <si>
    <t>Zmiana stanu zapasów, produktów i rozliczeń międzyokresowych</t>
  </si>
  <si>
    <t>Koszt wytworzenia produktów na własne potrzeby jednostki (wielkość ujemna)</t>
  </si>
  <si>
    <t>Koszty sprzedaży (wielkość ujemna)</t>
  </si>
  <si>
    <t>Koszty ogólnego zarządu (wielkość ujemna)</t>
  </si>
  <si>
    <t>Koszt wytworzenia sprzedanych produktów</t>
  </si>
  <si>
    <t>Nota 19</t>
  </si>
  <si>
    <t>a) rozwiązane rezerwy (z tytułu)</t>
  </si>
  <si>
    <t>b) pozostałe, w tym:</t>
  </si>
  <si>
    <t xml:space="preserve">   - rozwiązanie  odpisów aktualizujących</t>
  </si>
  <si>
    <t xml:space="preserve">   - częściowe umorzenie zobowiazań</t>
  </si>
  <si>
    <t xml:space="preserve">   - ulga na złe długi</t>
  </si>
  <si>
    <t xml:space="preserve">   - pozostałe przychody </t>
  </si>
  <si>
    <t xml:space="preserve">   - otrzymane odszkodowania</t>
  </si>
  <si>
    <t xml:space="preserve">   - premia z grupy FEGIME</t>
  </si>
  <si>
    <t xml:space="preserve">   - refakturowanie kosztów</t>
  </si>
  <si>
    <t xml:space="preserve"> . - likwidacja środków trwałych</t>
  </si>
  <si>
    <t xml:space="preserve">   - przychód ze sprzedaży majątku obrotowego</t>
  </si>
  <si>
    <t xml:space="preserve">   -otrzymane należności po umorzeniu komorniczym </t>
  </si>
  <si>
    <t>Nota 20</t>
  </si>
  <si>
    <t>a) utworzone rezerwy (z tytułu)</t>
  </si>
  <si>
    <t xml:space="preserve">   - należności umorzone i przedawnione</t>
  </si>
  <si>
    <t xml:space="preserve">   - koszty sądowe i egzekucyjne</t>
  </si>
  <si>
    <t xml:space="preserve">   - ulga na złe długi </t>
  </si>
  <si>
    <t xml:space="preserve">   - wartość sprzedanego majątku obrotowego</t>
  </si>
  <si>
    <t xml:space="preserve">   - niedobory i szkody w majątku obrotowym </t>
  </si>
  <si>
    <t xml:space="preserve">   - koszty refakturowane</t>
  </si>
  <si>
    <t xml:space="preserve">   - wartość netto zlikwidowanych środków trwałych i koszty likwidacji</t>
  </si>
  <si>
    <t xml:space="preserve">   - pozostałe</t>
  </si>
  <si>
    <t>Nota 21</t>
  </si>
  <si>
    <t xml:space="preserve">PRZYCHODY FINANSOWE Z TYTUŁU DYWIDEND I UDZIAŁÓW W ZYSKACH </t>
  </si>
  <si>
    <t>b) od pozostałych jednostek</t>
  </si>
  <si>
    <t>Przychody finansowe z tytułu dywidend i udziałów w zyskach, razem</t>
  </si>
  <si>
    <t>PRZYCHODY FINANSOWE Z TYTUŁU ODSETEK</t>
  </si>
  <si>
    <t>a) z tytułu udzielonych pożyczek</t>
  </si>
  <si>
    <t xml:space="preserve">    - od jednostek powiązanych, w tym:</t>
  </si>
  <si>
    <t xml:space="preserve">       - od jednostek zależnych</t>
  </si>
  <si>
    <t xml:space="preserve">       - od jednostek współzależnych</t>
  </si>
  <si>
    <t xml:space="preserve">       - od jednostek stowarzyszonych</t>
  </si>
  <si>
    <t xml:space="preserve">       - od znaczącego inwestora</t>
  </si>
  <si>
    <t xml:space="preserve">       - od jednostki dominującej</t>
  </si>
  <si>
    <t xml:space="preserve">    - od pozostałych jednostek</t>
  </si>
  <si>
    <t xml:space="preserve">b) pozostałe odsetki </t>
  </si>
  <si>
    <t>Przychody finansowe z tytułu odsetek, razem</t>
  </si>
  <si>
    <t>INNE PRZYCHODY FINANSOWE</t>
  </si>
  <si>
    <t xml:space="preserve">a) dodatnie różnice kursowe </t>
  </si>
  <si>
    <t xml:space="preserve">     - zrealizowane</t>
  </si>
  <si>
    <t xml:space="preserve">     - niezrealizowane    </t>
  </si>
  <si>
    <t>b) rozwiązane rezerwy (z tytułu)</t>
  </si>
  <si>
    <t>c) pozostałe, w tym:</t>
  </si>
  <si>
    <t xml:space="preserve">   - opłaty za transakcje kartami płatniczymi, kredytowymi</t>
  </si>
  <si>
    <t xml:space="preserve">   - zwrot za operację kartą</t>
  </si>
  <si>
    <t xml:space="preserve">   - zwrot za faktoring</t>
  </si>
  <si>
    <t>Inne przychody finansowe, razem</t>
  </si>
  <si>
    <t>Nota 22</t>
  </si>
  <si>
    <t>KOSZTY FINANSOWE Z TYTUŁU ODSETEK</t>
  </si>
  <si>
    <t>a) od kredytów i pożyczek</t>
  </si>
  <si>
    <t xml:space="preserve">       - dla jednostek zależnych</t>
  </si>
  <si>
    <t xml:space="preserve">       - dla jednostek współzależnych</t>
  </si>
  <si>
    <t xml:space="preserve">       - dla jednostek stowarzyszonych</t>
  </si>
  <si>
    <t xml:space="preserve">       - dla znaczącego inwestora</t>
  </si>
  <si>
    <t xml:space="preserve">       - dla jednostki dominującej</t>
  </si>
  <si>
    <t xml:space="preserve">    - dla innych jednostek</t>
  </si>
  <si>
    <t>b) pozostałe odsetki</t>
  </si>
  <si>
    <t>Koszty finansowe z tytułu odsetek, razem</t>
  </si>
  <si>
    <t>INNE KOSZTY FINANSOWE</t>
  </si>
  <si>
    <t xml:space="preserve">a) ujemne różnice kursowe </t>
  </si>
  <si>
    <t>b) utworzone rezerwy (z tytułu)</t>
  </si>
  <si>
    <t>Składniki środków pieniężnych i ich ekwiwalentów w rachunku przepływów pieniężnych i w bilansie są tożsame.</t>
  </si>
  <si>
    <t xml:space="preserve">Sposób szacowania rezerwy przez Emitenta ma charakter ostrożnego podejścia do wyceny. Wykazywana w księgach kwota rezerwy stanowi równowartość zdyskontowanych do wartości bieżącej, oszacowanych kosztów. </t>
  </si>
  <si>
    <t>W 2015 roku nie wystąpiła konieczność dokonania odpisów aktualizujących na rzeczowe aktywa trwałe.</t>
  </si>
  <si>
    <t>W 2015 roku Spółka nie dokonywała odpisów aktualizujących na wartości niematerialne.</t>
  </si>
  <si>
    <t>Spółka nie posiada wartości niematerialnych użytkowanych na podstawie umów leasingu.</t>
  </si>
  <si>
    <t>Spółka nie posiada wartości niematerialnych o ograniczonym prawie użytkowania.</t>
  </si>
  <si>
    <t>Wartość firmy</t>
  </si>
  <si>
    <t>a) odniesione na wynik finansowy okresu w związku z ujemnymi różnicami przejściowymi</t>
  </si>
  <si>
    <t xml:space="preserve">b) odniesione na wynik finansowy okresu w związku ze stratą podatkową </t>
  </si>
  <si>
    <t xml:space="preserve">c) odniesione na kapitał własny w związku z ujemnymi różnicami przejściowymi </t>
  </si>
  <si>
    <t>d) odniesione na kapitał własny w związku ze stratą podatkową</t>
  </si>
  <si>
    <t>e) odniesione na wartość firmy lub ujemną wartość firmy w związku z ujemnymi różnicami przejściowymi</t>
  </si>
  <si>
    <t xml:space="preserve">c) odniesione na kapitał własny w związku z ujemnymi różnicami przejściowymi  </t>
  </si>
  <si>
    <t xml:space="preserve">d) odniesione na kapitał własny w związku ze stratą podatkową </t>
  </si>
  <si>
    <t xml:space="preserve">e) odniesione na wartość firmy lub ujemną wartość firmy w związku z ujemnymi różnicami przejściowymi </t>
  </si>
  <si>
    <t>Nalezności długoterminowe</t>
  </si>
  <si>
    <t>Inne długoterminowe rozliczenia międzyokresowe</t>
  </si>
  <si>
    <t>do kwoty 5 048,0 tys PLN. Wykorzystanie tego kredytu na dzień 31-12-2015r. wynosiło 707,0 tys PLN przy limicie 761,0 tys PLN.</t>
  </si>
  <si>
    <t>Maksymalne ryzyko kredytowe jest oszacowane, jako wartość bilansowa należności z tytułu dostaw i usług oraz pozostałych należności. Powyżej przedstawiona została struktura wiekowa należności z tytułu dostaw i usług. Spółka podejmuje działania mające na celu ograniczenie ryzyka kredytowego polegające na sprawdzaniu wiarygodności odbiorców, ustalaniu limitów kredytowych, monitorowaniu sytuacji odbiorcy, uzyskiwaniu zabezpieczeń (weksle, zabezpieczenia na ruchomościach i nieruchomościach). Uwzględniając powyższe w ocenie Zarządu ryzyko kredytowe zostało ujęte w sprawozdaniu finansowym poprzez utworzenie odpisów aktualizujących. Zmiana stanu odpisów aktualizujących wartość należności została zaprezentowana w tabeli "Zmiana stanu odpisów aktualizujących wartość należności krótkoterminowych" w nocie 10.</t>
  </si>
  <si>
    <t xml:space="preserve">Krótkoterminowe papiery wartościowe </t>
  </si>
  <si>
    <t>Inne aktywa finansowe</t>
  </si>
  <si>
    <t>b) pozostałe rozliczenia międzyokresowe:</t>
  </si>
  <si>
    <t>Aktywa sklasyfikowane jako przeznaczone do sprzedaży</t>
  </si>
  <si>
    <t>Nota 15</t>
  </si>
  <si>
    <t>Nota 18</t>
  </si>
  <si>
    <t>a) Zwiększenia</t>
  </si>
  <si>
    <t>b) Zmniejszenia</t>
  </si>
  <si>
    <t>Zyski zatrzymane</t>
  </si>
  <si>
    <t>Kapitał rezerwowy</t>
  </si>
  <si>
    <t>Zyski (Straty) netto z lat ubiegłych</t>
  </si>
  <si>
    <t>Zysk (Strata) netto okresu</t>
  </si>
  <si>
    <t>Odpisy z zysku netto w ciągu roku obrotowego</t>
  </si>
  <si>
    <t>Zyski zatrzymane razem</t>
  </si>
  <si>
    <t xml:space="preserve">Długoterminowe pożyczki i kredyty bankowe </t>
  </si>
  <si>
    <t xml:space="preserve">a) odniesione na wynik finansowy okresu z tytułu dodatnich różnic przejściowych </t>
  </si>
  <si>
    <t>b) odniesione na kapitał własny w związku z dodatnimi różnicami przejściowymi</t>
  </si>
  <si>
    <t xml:space="preserve">a) odniesione na wynik finansowy okresu w związku z dodatnimi różnicami przejściowymi </t>
  </si>
  <si>
    <t xml:space="preserve">b) odniesione na kapitał własny w związku z dodatnimi różnicami przejściowymi </t>
  </si>
  <si>
    <t>Pożyczki i kredyty bankowe krótkoterminowe</t>
  </si>
  <si>
    <t>W 2015 r. nie były zaciągane pożyczki i kredyty długoterminowe. Pożyczki oraz kredyty bankowe prezentowane są w nocie 25.</t>
  </si>
  <si>
    <t>Wartość księgowa na akcję</t>
  </si>
  <si>
    <t>Zobowiązania warunkowe</t>
  </si>
  <si>
    <t>Nota 30</t>
  </si>
  <si>
    <t>Nota 31</t>
  </si>
  <si>
    <t>Nota 32</t>
  </si>
  <si>
    <t>Nota 33</t>
  </si>
  <si>
    <t>POZOSTAŁE PRZYCHODY OPERACYJNE</t>
  </si>
  <si>
    <t>Pozostałe przychody operacyjne, razem</t>
  </si>
  <si>
    <t>POZOSTAŁE KOSZTY OPERACYJNE</t>
  </si>
  <si>
    <t>Pozostałe koszty operacyjne, razem</t>
  </si>
  <si>
    <t>Nota 34</t>
  </si>
  <si>
    <t>Nota 35</t>
  </si>
  <si>
    <t>Nota 36</t>
  </si>
  <si>
    <t>Nota 37</t>
  </si>
  <si>
    <t>Nota 39</t>
  </si>
  <si>
    <t>Nota objaśniająca do sprawozdania z przepływów pieniężnych</t>
  </si>
  <si>
    <t>Nota 40</t>
  </si>
  <si>
    <t>Nota 41</t>
  </si>
  <si>
    <t>Sprawy sądowe</t>
  </si>
  <si>
    <t xml:space="preserve"> Na rzecz Banku PEKAO S.A. jako zabezpieczenie kredytu w rachunku</t>
  </si>
  <si>
    <t>.- hipoteka na nieruchomościach w Tarnowie ul. Przemysłowa 27, 29</t>
  </si>
  <si>
    <t>bieżącym z limitem 761,0 tys PLN, wg umowy 2004/CKK/25 z dnia 30.06.2004r.:</t>
  </si>
  <si>
    <t xml:space="preserve">.- zastaw rejestrowy na towarach. </t>
  </si>
  <si>
    <t>Na rzecz TELE-FONIKA Kable S.A.z/s w Krakowie jako zabezpieczenie należności</t>
  </si>
  <si>
    <t>z 25.04.2014r.Notariusz Alicja Januś</t>
  </si>
  <si>
    <t xml:space="preserve">za sprzedane produkty, wg aktu notarialnego Repertorium A Nr 1340/2014 </t>
  </si>
  <si>
    <t xml:space="preserve">  .-zysk ze zbycia niefinansowych aktywów trwałych</t>
  </si>
  <si>
    <t>.   -aktualizacja wartości aktywów niefinansowych</t>
  </si>
  <si>
    <t xml:space="preserve">   - na koszty restrukturyzacji</t>
  </si>
  <si>
    <t xml:space="preserve">W 2015 roku zmiana stanu należności została skorygowana o kwotę 449,0 tys zł, w tym 50,0 tys zł wynika ze zmiany stanu </t>
  </si>
  <si>
    <t xml:space="preserve">rozrachunków dotyczących rzeczowych aktywów trwałych, 399,0 tys zł  dotyczy zmiany stanu należności rozliczonych wekslem, </t>
  </si>
  <si>
    <t>z terminem wykupu kwiecień 2016r.</t>
  </si>
  <si>
    <t xml:space="preserve">Zmiana stanu zobowiązań ( z wyjątkiem kredytów i pożyczek)  została ustalona po uwzględnieniu błędu podstawowego  </t>
  </si>
  <si>
    <t>dotyczacego 2014 roku w wysokości 880,0 tys zł.</t>
  </si>
  <si>
    <t>.- opłaty za transakcje kartami płatniczymi, kredytowymi</t>
  </si>
  <si>
    <t xml:space="preserve">   - opłata za kredyt kupiecki Tele-Fonika</t>
  </si>
  <si>
    <t xml:space="preserve">   - dyskonto weksli </t>
  </si>
  <si>
    <t xml:space="preserve">   - część odsetkowa opłaty leasingowej</t>
  </si>
  <si>
    <t>Inne koszty finansowe, razem</t>
  </si>
  <si>
    <t>Nota 23</t>
  </si>
  <si>
    <t>PODATEK DOCHODOWY BIEŻĄCY</t>
  </si>
  <si>
    <t>1. Zysk (strata) brutto</t>
  </si>
  <si>
    <t>2. Różnice pomiędzy zyskiem (stratą) brutto a podstawą opodatkowania podatkiem dochodowym (wg tytułów)</t>
  </si>
  <si>
    <t xml:space="preserve">  - korekty zmniejszające przychody </t>
  </si>
  <si>
    <t xml:space="preserve">  - korekty zwiększające przychody </t>
  </si>
  <si>
    <t>.-korekty zmniejszające koszty</t>
  </si>
  <si>
    <t xml:space="preserve">  - korekty zwiększające koszty </t>
  </si>
  <si>
    <t xml:space="preserve">  - strata brutto za okres 01.01.-28.07.2014r.</t>
  </si>
  <si>
    <t xml:space="preserve">  - darowizny </t>
  </si>
  <si>
    <t xml:space="preserve">  - dotacje</t>
  </si>
  <si>
    <t xml:space="preserve">3. Podstawa opodatkowania podatkiem dochodowym </t>
  </si>
  <si>
    <t>4. Podatek dochodowy według stawki ..19...%</t>
  </si>
  <si>
    <t>5. Zwiększenia, zaniechania, zwolnienia, odliczenia i obniżki podatku</t>
  </si>
  <si>
    <t>6. Podatek dochodowy bieżący ujęty (wykazany) w deklaracji podatkowej okresu, w tym:</t>
  </si>
  <si>
    <t xml:space="preserve">    - wykazany w rachunku zysków i strat</t>
  </si>
  <si>
    <t xml:space="preserve">    - dotyczący pozycji, które zmniejszyły lub zwiększyły kapitał własny</t>
  </si>
  <si>
    <t xml:space="preserve">    - dotyczący pozycji, które zmniejszyły lub zwiększyły wartość firmy lub ujemną wartość firmy</t>
  </si>
  <si>
    <t>PODATEK DOCHODOWY ODROCZONY, WYKAZANY W RACHUNKU ZYSKÓW I STRAT:</t>
  </si>
  <si>
    <t xml:space="preserve"> - zmniejszenie (zwiększenie) z tytułu powstania i odwrócenia się różnic przejściowych </t>
  </si>
  <si>
    <t xml:space="preserve"> - zmniejszenie (zwiększenie) z tytułu zmiany stawek podatkowych</t>
  </si>
  <si>
    <t xml:space="preserve"> - zmniejszenie (zwiększenie) z tytułu z poprzednio nieujętej straty podatkowej, ulgi podatkowej lub różnicy  przejściowej poprzedniego okresu</t>
  </si>
  <si>
    <t xml:space="preserve"> - zmniejszenie (zwiększenie) z tytułu odpisania aktywów z tytułu odroczonego podatku dochodowego lub braku możliwości wykorzystania rezerwy na odroczony podatek dochodowy</t>
  </si>
  <si>
    <t xml:space="preserve"> - inne składniki podatku odroczonego (wg tytułów)</t>
  </si>
  <si>
    <t xml:space="preserve">   - straty podatkowej za…... rok </t>
  </si>
  <si>
    <t>Podatek dochodowy odroczony, razem</t>
  </si>
  <si>
    <t>Nota 25</t>
  </si>
  <si>
    <t xml:space="preserve">Struktura środków pieniężnych  w rachunku środków pieniężnych </t>
  </si>
  <si>
    <t>Stan środków pieniężnych na początek okresu</t>
  </si>
  <si>
    <t>Środki pieniężne z działalności operacyjnej</t>
  </si>
  <si>
    <t>Środki pieniężne  z działalności inwestycyjnej</t>
  </si>
  <si>
    <t>Środki pieniężne  z działalności finansowej</t>
  </si>
  <si>
    <t>Zmiana stanu środków pieniężnych netto</t>
  </si>
  <si>
    <t>Stan środków pieniężnych na koniec okresu</t>
  </si>
  <si>
    <t>a</t>
  </si>
  <si>
    <t>b</t>
  </si>
  <si>
    <t>c</t>
  </si>
  <si>
    <t>d</t>
  </si>
  <si>
    <t>e</t>
  </si>
  <si>
    <t>Wartości niematerialne              i prawne, razem</t>
  </si>
  <si>
    <t>koszty zakończonych prac rozwojowych</t>
  </si>
  <si>
    <t>wartość firmy</t>
  </si>
  <si>
    <t xml:space="preserve"> nabyte koncesje, patenty, licencje i podobne wartości, w tym:</t>
  </si>
  <si>
    <t>inne wartości niematerialne i prawne</t>
  </si>
  <si>
    <t>zaliczki na wartości niematerialne i prawne</t>
  </si>
  <si>
    <t xml:space="preserve">  - oprogramowanie komputerowe</t>
  </si>
  <si>
    <t xml:space="preserve">a) wartość brutto wartości niematerialnych i prawnych na początek okresu                         </t>
  </si>
  <si>
    <t xml:space="preserve">    - zakupu</t>
  </si>
  <si>
    <t xml:space="preserve">    - likwidacji </t>
  </si>
  <si>
    <t>d) wartość brutto wartości niematerialnych i prawnych na koniec okresu</t>
  </si>
  <si>
    <t>e) skumulowana amortyzacja (umorzenie) na początek okresu</t>
  </si>
  <si>
    <t>f) amortyzacja za okres (z tytułu)</t>
  </si>
  <si>
    <t>.- użytkowania</t>
  </si>
  <si>
    <t>.- likwidacji</t>
  </si>
  <si>
    <t>g) skumulowana amortyzacja (umorzenie) na koniec okresu</t>
  </si>
  <si>
    <t>h) odpisy z tytułu trwałej utraty wartości na początek okresu</t>
  </si>
  <si>
    <t xml:space="preserve"> - zwiększenie</t>
  </si>
  <si>
    <t xml:space="preserve"> - zmniejszenie</t>
  </si>
  <si>
    <t>i) odpisy z tytułu trwałej utraty wartości na koniec okresu</t>
  </si>
  <si>
    <t>j) wartość netto wartości niematerialnych i prawnych na koniec okresu</t>
  </si>
  <si>
    <t>ZMIANY ŚRODKÓW TRWAŁYCH (WG GRUP RODZAJOWYCH)</t>
  </si>
  <si>
    <t xml:space="preserve">    - grunty ( w tym prawo użytkowania wieczystego gruntu)</t>
  </si>
  <si>
    <t>Środki trwałe, razem</t>
  </si>
  <si>
    <t xml:space="preserve">a) wartość brutto środków trwałych na początek okresu </t>
  </si>
  <si>
    <t xml:space="preserve">   - zakupu,budowy </t>
  </si>
  <si>
    <t xml:space="preserve">   - likwidacja, sprzedaż</t>
  </si>
  <si>
    <t>d) wartość brutto środków trwałych na koniec okresu</t>
  </si>
  <si>
    <t xml:space="preserve">    -zużycia</t>
  </si>
  <si>
    <t xml:space="preserve">    -sprzedaży i likwidacji</t>
  </si>
  <si>
    <t>j) wartość netto środków trwałych na koniec okresu</t>
  </si>
  <si>
    <t>UDZIAŁY LUB AKCJE W JEDNOSTKACH PODPORZĄDKOWANYCH</t>
  </si>
  <si>
    <t>Lp.</t>
  </si>
  <si>
    <t>f</t>
  </si>
  <si>
    <t>g</t>
  </si>
  <si>
    <t>h</t>
  </si>
  <si>
    <t>i</t>
  </si>
  <si>
    <t>j</t>
  </si>
  <si>
    <t>k</t>
  </si>
  <si>
    <t>l</t>
  </si>
  <si>
    <t>nazwa (firma) jednostki</t>
  </si>
  <si>
    <t>siedziba</t>
  </si>
  <si>
    <t>przedmiot</t>
  </si>
  <si>
    <t>charakter powiązania</t>
  </si>
  <si>
    <t xml:space="preserve">zastosowana </t>
  </si>
  <si>
    <t>data objęcia kontroli / współkontroli / uzyskania znaczącego wpływu</t>
  </si>
  <si>
    <t>wartość udziałów / akcji według ceny nabycia</t>
  </si>
  <si>
    <t>korekty</t>
  </si>
  <si>
    <t xml:space="preserve">wartość </t>
  </si>
  <si>
    <t>procent</t>
  </si>
  <si>
    <t>udział w ogólnej</t>
  </si>
  <si>
    <t>wskazanie innej</t>
  </si>
  <si>
    <t xml:space="preserve">ze wskazaniem </t>
  </si>
  <si>
    <t>przedsiębiorstwa</t>
  </si>
  <si>
    <t>(jednostka zależna, współzależna, stowarzyszona, z wyszczególnieniem powiązań bezpośrednich i pośrednich)</t>
  </si>
  <si>
    <t>metoda</t>
  </si>
  <si>
    <t xml:space="preserve">aktualizujące </t>
  </si>
  <si>
    <t xml:space="preserve">bilansowa  </t>
  </si>
  <si>
    <t xml:space="preserve">posiadanego </t>
  </si>
  <si>
    <t xml:space="preserve"> liczbie głosów</t>
  </si>
  <si>
    <t xml:space="preserve">niż określona pod </t>
  </si>
  <si>
    <t>formy prawnej</t>
  </si>
  <si>
    <t xml:space="preserve"> konsolidacji / wycena metodą praw własności, bądź wskazanie, że jednostka nie podlega konsolidacji / wycenie metodą praw własności</t>
  </si>
  <si>
    <t>wartość (razem)</t>
  </si>
  <si>
    <t>udziałów / akcji</t>
  </si>
  <si>
    <t xml:space="preserve"> kapitału zakładowego</t>
  </si>
  <si>
    <t>na walnym zgromadzeniu</t>
  </si>
  <si>
    <t>lit. j) lub k), podstawy kontroli / współkontroli / znaczącego wpływu</t>
  </si>
  <si>
    <t xml:space="preserve">
</t>
  </si>
  <si>
    <t>UDZIAŁY LUB AKCJE W JEDNOSTKACH PODPORZĄDKOWANYCH - cd.</t>
  </si>
  <si>
    <t>m</t>
  </si>
  <si>
    <t>n</t>
  </si>
  <si>
    <t>o</t>
  </si>
  <si>
    <t>p</t>
  </si>
  <si>
    <t>r</t>
  </si>
  <si>
    <t>s</t>
  </si>
  <si>
    <t>t</t>
  </si>
  <si>
    <t>kapitał własny jednostki, w tym:</t>
  </si>
  <si>
    <t>zobowiązania i rezerwy na zobowiązania jednostki, w tym:</t>
  </si>
  <si>
    <t>należności jednostki, w tym:</t>
  </si>
  <si>
    <t>aktywa</t>
  </si>
  <si>
    <t>przychody</t>
  </si>
  <si>
    <t xml:space="preserve">nieopłacona </t>
  </si>
  <si>
    <t xml:space="preserve">otrzymane lub </t>
  </si>
  <si>
    <t>nazwa jednostki</t>
  </si>
  <si>
    <t>kapitał zakładowy</t>
  </si>
  <si>
    <t>należne wpłaty na kapitał zakładowy (wartość ujemna)</t>
  </si>
  <si>
    <t>kapitał zapasowy</t>
  </si>
  <si>
    <t>pozostały kapitał własny, w tym:</t>
  </si>
  <si>
    <t>jednostki,</t>
  </si>
  <si>
    <t>ze</t>
  </si>
  <si>
    <t xml:space="preserve">przez emitenta </t>
  </si>
  <si>
    <t xml:space="preserve"> należne </t>
  </si>
  <si>
    <t>zysk (strata) z lat ubiegłych</t>
  </si>
  <si>
    <t>zysk (strata) netto</t>
  </si>
  <si>
    <t xml:space="preserve"> - zobowiąza-  nia długo-    terminowe</t>
  </si>
  <si>
    <t xml:space="preserve"> - zobowiąza-  nia krótko-    terminowe</t>
  </si>
  <si>
    <t xml:space="preserve"> - należności długo-   terminowe</t>
  </si>
  <si>
    <t xml:space="preserve"> - należności krótko-           terminowe</t>
  </si>
  <si>
    <t>razem</t>
  </si>
  <si>
    <t>sprzedaży</t>
  </si>
  <si>
    <t>wartość udziałów / akcji w jednostce</t>
  </si>
  <si>
    <t>dywidendy od jednostki za ostatni rok obrotowy</t>
  </si>
  <si>
    <t>ZOBOWIĄZANIA DŁUGOTERMINOWE Z TYTUŁU KREDYTÓW I POŻYCZEK</t>
  </si>
  <si>
    <t xml:space="preserve">Nazwa (firma) jednostki ze </t>
  </si>
  <si>
    <t>Siedziba</t>
  </si>
  <si>
    <t>Kwota kredytu / pożyczki wg umowy</t>
  </si>
  <si>
    <t>Kwota kredytu / pożyczki pozostała do spłaty</t>
  </si>
  <si>
    <t xml:space="preserve">Warunki </t>
  </si>
  <si>
    <t xml:space="preserve">Termin </t>
  </si>
  <si>
    <t>Zabezpieczenia</t>
  </si>
  <si>
    <t>Inne</t>
  </si>
  <si>
    <t>wskazaniem formy prawnej</t>
  </si>
  <si>
    <t>zł</t>
  </si>
  <si>
    <t>waluta</t>
  </si>
  <si>
    <t>oprocentowania</t>
  </si>
  <si>
    <t>spłaty</t>
  </si>
  <si>
    <t>Nazwa (firma)</t>
  </si>
  <si>
    <t>jednostki</t>
  </si>
  <si>
    <t>Bank Pekao S.A.</t>
  </si>
  <si>
    <t>Warszawa</t>
  </si>
  <si>
    <t>PLN</t>
  </si>
  <si>
    <t>wibor 1M+2,5% marży</t>
  </si>
  <si>
    <t>31.07.2017</t>
  </si>
  <si>
    <t>hipoteki na nieruchomościach         w Tarnowie, zastaw na zapasach, pełnomocnictwo do rachunku bankowego,weksel in blanco</t>
  </si>
  <si>
    <t xml:space="preserve">UDZIAŁY LUB AKCJE W POZOSTAŁYCH JEDNOSTKACH </t>
  </si>
  <si>
    <t>L.p.</t>
  </si>
  <si>
    <t>nazwa (firma) jednostki, ze wskazaniem formy prawnej</t>
  </si>
  <si>
    <t>przedmiot przedsię -      biorstwa</t>
  </si>
  <si>
    <t>wartość bilansowa udziałów
/akcji</t>
  </si>
  <si>
    <t>% posiada-  nego kapitału zakłado-    wego</t>
  </si>
  <si>
    <t>udział w ogólnej liczbie głosów na walnym zgromadze-   niu</t>
  </si>
  <si>
    <t xml:space="preserve">nieopłacona przez emitenta wartość udziałów / akcji </t>
  </si>
  <si>
    <t>otrzymane lub należne dywidendy za ostatni rok obrotowy</t>
  </si>
  <si>
    <t xml:space="preserve"> - kapitał zakładowy</t>
  </si>
  <si>
    <t xml:space="preserve">B.O.O. S.A. </t>
  </si>
  <si>
    <t>Tarnów</t>
  </si>
  <si>
    <t>usługi</t>
  </si>
  <si>
    <t>KAPITAŁ ZAKŁADOWY (STRUKTURA)</t>
  </si>
  <si>
    <t>Seria / emisja</t>
  </si>
  <si>
    <t>Rodzaj akcji</t>
  </si>
  <si>
    <t>Rodzaj uprzywilejowania akcji</t>
  </si>
  <si>
    <t>Rodzaj ograniczenia praw do akcji</t>
  </si>
  <si>
    <t>Liczba akcji</t>
  </si>
  <si>
    <t>Wartość serii / emisji wg wartości nominalnej</t>
  </si>
  <si>
    <t>Sposób pokrycia kapitału</t>
  </si>
  <si>
    <t>Data rejestracji</t>
  </si>
  <si>
    <t>Prawo do dywidendy (od daty)</t>
  </si>
  <si>
    <t>seria A</t>
  </si>
  <si>
    <t>imienne</t>
  </si>
  <si>
    <t>5 głos.na 1 akcję</t>
  </si>
  <si>
    <t>bez ograniczeń</t>
  </si>
  <si>
    <t>gotówka</t>
  </si>
  <si>
    <t>10-03-97</t>
  </si>
  <si>
    <t>seria B</t>
  </si>
  <si>
    <t>21-04-97</t>
  </si>
  <si>
    <t>seria C</t>
  </si>
  <si>
    <t>seria D,E</t>
  </si>
  <si>
    <t>na okaziciela</t>
  </si>
  <si>
    <t>brak</t>
  </si>
  <si>
    <t>28-08-97</t>
  </si>
  <si>
    <t>Liczba akcji razem</t>
  </si>
  <si>
    <t>Kapitał zakładowy, razem</t>
  </si>
  <si>
    <t>Wartość nominalna jednej akcji =  1,00 zł</t>
  </si>
  <si>
    <t>DODATKOWE INFORMACJE I OBJAŚNIENIA DO SPRAWOZDANIA FINANSOWEGO AMPLI S.A. W UPADŁOŚCI UKŁADOWEJ ZA 2015R.</t>
  </si>
  <si>
    <t>Wartość księgowa 1 akcji = - 1,18 zł</t>
  </si>
  <si>
    <t>(kapitał własny : ilość akcji ) = -3888 : 3 282 = -1,18 zł</t>
  </si>
  <si>
    <t xml:space="preserve">.- z tyt. wypłaty odpraw emerytalnych </t>
  </si>
  <si>
    <t>.- wypłata wynagrodzenia Nadzorcy Sądowego</t>
  </si>
  <si>
    <t>.- przekwalifikowania na rezerwę krótkoterminową</t>
  </si>
  <si>
    <t>.- na wynagrodzenie Nadzorcy Sądowego</t>
  </si>
  <si>
    <t xml:space="preserve">.- wypłata wynagrodzenia Nadzorcy Sądowego </t>
  </si>
  <si>
    <t>.- świadczenia pracownicze</t>
  </si>
  <si>
    <t xml:space="preserve">.-wynagrodzenie Nadzorcy Sądowego </t>
  </si>
  <si>
    <t xml:space="preserve">   - zwrot kosztów sądowych i zastępstwa procesowego </t>
  </si>
  <si>
    <t>.- rozwiązania aktywów z powodu niepewności ich realizacji, wypł.świadczenia pracown.</t>
  </si>
  <si>
    <t>.- przekwalifikowania z rezerwy długoterminowej na krótkoterm.wynagr. N.S.</t>
  </si>
  <si>
    <t>b1. jednostka/waluta    …8 tys/USD......</t>
  </si>
  <si>
    <t xml:space="preserve">   - wynagrodzenie Nadzorcy Sądowego</t>
  </si>
  <si>
    <t>b) zwiększenia z tytułu zakupu</t>
  </si>
  <si>
    <t>c) zmniejszenia z tytułu likwidacji</t>
  </si>
  <si>
    <t>f) amortyzacja za okres z tytułu:</t>
  </si>
  <si>
    <t>Nota 4</t>
  </si>
  <si>
    <t>ZMIANA STANU ODPISÓW AKTUALIZUJĄCYCH ZAPASY</t>
  </si>
  <si>
    <t>Zapasy towarów handlowych stanowią zabezpieczenie kredytu w rachunku bieżącym udzielonym przez Bank PEKAO S.A.</t>
  </si>
  <si>
    <t>INSTRUMENTY FINANSOWE ORAZ OCENA RYZYKA TYCH INSTRUMENTÓW</t>
  </si>
  <si>
    <t>Ryzyko to oznacza możliwość napotkania trudności w wywiązaniu się ze zobowiązań związanych ze zobowiązaniami finansowymi. Spółka dba o poprawienie płynności doprowadzając do odpowiedniego poziomu. W zakresie zewnętrznego finansowania Spółka korzysta  z kredytu bankowego. Spółka dba o optymalizację zarządzania płynnością wewnątrz Spółki oraz  na bieżąco monitoruje sytuację finansową i płatniczą w Spółce.</t>
  </si>
  <si>
    <t>Nota 24</t>
  </si>
  <si>
    <t>Nota 26</t>
  </si>
  <si>
    <t>Nota 27</t>
  </si>
  <si>
    <t>Nota 28</t>
  </si>
  <si>
    <t>Nota 29</t>
  </si>
  <si>
    <t>ZMIANY WARTOŚCI NIEMATERIALNYCH I PRAWNYCH (WG GRUP RODZAJOWYCH)</t>
  </si>
  <si>
    <t>b) używane na podstawie umowy najmu, dzierżawy lub innej umowy, w tym umowy leasingu</t>
  </si>
  <si>
    <t>Nieruchomości inwestycyjne</t>
  </si>
  <si>
    <t>Nie występują.</t>
  </si>
  <si>
    <t>Wyszczególnienie</t>
  </si>
  <si>
    <t>Zwiększenia z tytułu:</t>
  </si>
  <si>
    <t>Zmniejszenia z tytułu:</t>
  </si>
  <si>
    <t>Stan na koniec okresu</t>
  </si>
  <si>
    <t xml:space="preserve"> - utworzeni odpisów aktualizujących</t>
  </si>
  <si>
    <t xml:space="preserve"> - rozwiązania odpisów aktualizujących</t>
  </si>
  <si>
    <t>Środki pieniężne i ich ekwiwalenty</t>
  </si>
  <si>
    <t>Środki pieniężne w kasie i na rachunkach bankowych</t>
  </si>
  <si>
    <t>Razem</t>
  </si>
  <si>
    <t>Inne aktywa pieniężne</t>
  </si>
  <si>
    <t>b) z tytułu zysków / strat z wyceny instrumentów finansowych</t>
  </si>
  <si>
    <t xml:space="preserve">    - inne zobowiązania finansowe</t>
  </si>
  <si>
    <t xml:space="preserve">     - inne </t>
  </si>
  <si>
    <t>a) od jednostek powiązanych</t>
  </si>
  <si>
    <t xml:space="preserve">    - od jednostek powiązanych</t>
  </si>
  <si>
    <t xml:space="preserve">    - dla jednostek powiązanych</t>
  </si>
  <si>
    <t>Z zawartymi umowami kredytowymi związane są następujące typy ryzyka:</t>
  </si>
  <si>
    <t xml:space="preserve"> - ryzyko płynności. Skala finansowania kredytami bankowymi przez Spółkę nie wskazuje na istnienie istotnej koncentracji ryzyka kredytowego;</t>
  </si>
  <si>
    <t xml:space="preserve"> - ryzyko stopy procentowej oparte na fluktuacjach stopy WIBOR. Dotychczasowe doświadczenia oraz sytuacja na rynku finansowym w ocenie spółki nie powoduje powstania istotnych zagrożeń z tym związanych. W przedstawionym świetle nie postrzega się potrzeby zabezpieczania ww. transakcji pod kątem ryzyka stopy procentowej;</t>
  </si>
  <si>
    <t xml:space="preserve"> - ryzyko kursowe – nie występuje.</t>
  </si>
  <si>
    <t xml:space="preserve">Informacje o wysokości niespłaconych zaliczek, kredytów, pożyczek i gwarancji osobom zarządzającym i nadzorującym </t>
  </si>
  <si>
    <t>Emitent oświadcza, że nie posiada żadnych wierzytelności z tytułu zaliczek, kredytów, pożyczek czy gwarancji od członków Zarządu, ich współmałżonków oraz osób z nimi spokrewnionymi.</t>
  </si>
  <si>
    <t>Pozycja nie występuje.</t>
  </si>
  <si>
    <t>Działalność Spółki jest narażona na następujące ryzyka finansowe:</t>
  </si>
  <si>
    <t>Ryzyko kredytowe</t>
  </si>
  <si>
    <t>W spółce funkcjonuje wiele mechanizmów ograniczających ten element ryzyka: odpowiedni dobór klientów, system weryfikacji nowych klientów, bieżący monitoring należności.</t>
  </si>
  <si>
    <t>Ryzyko płynności</t>
  </si>
  <si>
    <t>Instrumenty finansowe według pozycji bilansowych</t>
  </si>
  <si>
    <t>Aktywa finansowe</t>
  </si>
  <si>
    <t>Należności handlowe</t>
  </si>
  <si>
    <t>Środki pieniężne i jej ekwiwalenty</t>
  </si>
  <si>
    <t xml:space="preserve">   środki pieniężne w kasie</t>
  </si>
  <si>
    <t xml:space="preserve">   środki pieniężne na rachunkach</t>
  </si>
  <si>
    <t>Zobowiązania finansowe</t>
  </si>
  <si>
    <t>Kredyty bankowe</t>
  </si>
  <si>
    <t xml:space="preserve">    długoterminowe</t>
  </si>
  <si>
    <t xml:space="preserve">    krótkoterminowe</t>
  </si>
  <si>
    <t>Zobowiązania handlowe</t>
  </si>
  <si>
    <t>Wartość księgowa instrumentów finansowych</t>
  </si>
  <si>
    <t>Odsetki</t>
  </si>
  <si>
    <t xml:space="preserve">Wpływ na wynik 
finansowy przed
opodatkowaniem
( Wzrost 1,0%)
</t>
  </si>
  <si>
    <t xml:space="preserve">Wpływ na kapitał 
własny (aktywa
 dostępne do sprzedaży)
( Wzrost 1,0%)
</t>
  </si>
  <si>
    <t xml:space="preserve">Wpływ na wynik 
finansowy
przed opodatkowaniem
( Spadek 1,0%)
</t>
  </si>
  <si>
    <t xml:space="preserve">Wpływ na kapitał 
własny (aktywa
 dostępne do sprzedaży)
( Spadek 1,0%)
</t>
  </si>
  <si>
    <t xml:space="preserve">   inne aktywa pieniężne</t>
  </si>
  <si>
    <t>Ryzyko stopy procentowej – 31.12.2015</t>
  </si>
  <si>
    <t>Ryzyko stopy procentowej – 31.12.2014</t>
  </si>
  <si>
    <t xml:space="preserve">Wpływ na wynik 
finansowy przed
opodatkowaniem
(wzrost 1,0%)
</t>
  </si>
  <si>
    <t xml:space="preserve">Wpływ na kapitał 
własny (aktywa
 dostępne do sprzedaży)
(wzrost 1,0%)
</t>
  </si>
  <si>
    <t xml:space="preserve">Wpływ na wynik 
finansowy
przed opodatkowaniem
(spadek 1,0%)
</t>
  </si>
  <si>
    <t>a) w pozostałych jednostkach</t>
  </si>
  <si>
    <t xml:space="preserve">   -  zakup akcji</t>
  </si>
  <si>
    <t xml:space="preserve">Wpływ na kapitał 
własny (aktywa
 dostępne do sprzedaży)
(spadek 1,0%)
</t>
  </si>
  <si>
    <t xml:space="preserve">   a) ryzyko kredytowe,</t>
  </si>
  <si>
    <t xml:space="preserve">   b) ryzyko płynności,</t>
  </si>
  <si>
    <t xml:space="preserve">   c) ryzyko rynkowe:</t>
  </si>
  <si>
    <t xml:space="preserve">      - ryzyko walutowe,</t>
  </si>
  <si>
    <t xml:space="preserve">      - ryzyko stopy procentowej,</t>
  </si>
  <si>
    <t xml:space="preserve">      - inne ryzyko cenowe.</t>
  </si>
  <si>
    <t>Ryzyko to oznacza, że jedna ze stron instrumentu finansowego nie wywiązując się ze swoich zobowiązań na rzecz spółki spowoduje poniesienie przez nią strat finansowych. Ryzyko kredytowe powstaje w przypadku należności, środków pieniężnych i ich ekwiwalentów.</t>
  </si>
  <si>
    <t>Ryzyko rynkowe</t>
  </si>
  <si>
    <t>Ryzyko walutowe</t>
  </si>
  <si>
    <t xml:space="preserve">Ryzyko stopy procentowej </t>
  </si>
  <si>
    <t xml:space="preserve">Inne ryzyko cenowe </t>
  </si>
  <si>
    <t>Spółka nie korzysta z instrumentów dłużnych walutowych bądź denominowanych.</t>
  </si>
  <si>
    <t>Wartość godziwa instrumentu finansowego lub przyszłe przepływy środków pieniężnych z nim związane będą ulegać wahaniom ze względu na zmiany cen rynkowych. Ryzyko to obejmuje trzy rodzaje ryzyka: ryzyko walutowe, ryzyko stopy procentowej, inne ryzyko cenowe.</t>
  </si>
  <si>
    <t xml:space="preserve">Wartość godziwa instrumentu finansowego lub przyszłe przepływy środków pieniężnych z nim związane będą ulegać wahaniom ze względu na zmiany rynkowych stóp procentowych. Spółka sporadycznie lokuje nadwyżki środków w oprocentowane aktywa, stąd ryzyko związane ze zmianami stóp procentowych w tych transakcjach traktuje jako nieistotne. </t>
  </si>
  <si>
    <t>Wartość godziwa instrumentu finansowego lub przyszłe przepływy środków pieniężnych z nim związane będą ulegać wahaniom ze względu na zmiany cen rynkowych (inne niż wynikające z ryzyka stopy procentowej lub ryzyka walutowego), niezależnie od tego czy zmiany te spowodowane są czynnikami charakterystycznymi dla poszczególnych instrumentów finansowych czy też czynnikami odnoszącymi się do wszystkich podobnych instrumentów finansowych będących przedmiotem obrotu na rynku. Spółka nie korzysta z instrumentów finansowych, z którymi związane jest ryzyko cenowe.</t>
  </si>
  <si>
    <t>A. NOTY OBJAŚNIAJĄCE</t>
  </si>
  <si>
    <t>NOTY OBJAŚNIAJĄCE DO SPRAWOZDANIA Z SYTUACJI FINANSOWEJ</t>
  </si>
  <si>
    <t>Nota 1</t>
  </si>
  <si>
    <t>WARTOŚCI NIEMATERIALNE I PRAWNE</t>
  </si>
  <si>
    <t>a) koszty zakończonych prac rozwojowych</t>
  </si>
</sst>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
    <numFmt numFmtId="165" formatCode="#,##0.00;[Red]\-#,##0.00"/>
    <numFmt numFmtId="166" formatCode="#,##0;[Red]\-#,##0"/>
    <numFmt numFmtId="167" formatCode="0.0%"/>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0"/>
    <numFmt numFmtId="173" formatCode="#,##0.0;[Red]\-#,##0.0"/>
    <numFmt numFmtId="174" formatCode="yyyymmdd"/>
    <numFmt numFmtId="175" formatCode="#0.0000"/>
    <numFmt numFmtId="176" formatCode="#,##0.000"/>
    <numFmt numFmtId="177" formatCode="#,##0.0000"/>
  </numFmts>
  <fonts count="63">
    <font>
      <sz val="10"/>
      <name val="Arial CE"/>
      <family val="2"/>
    </font>
    <font>
      <sz val="10"/>
      <name val="Arial"/>
      <family val="0"/>
    </font>
    <font>
      <b/>
      <u val="single"/>
      <sz val="12"/>
      <name val="Times New Roman CE"/>
      <family val="1"/>
    </font>
    <font>
      <b/>
      <sz val="12"/>
      <name val="Times New Roman CE"/>
      <family val="1"/>
    </font>
    <font>
      <b/>
      <sz val="12"/>
      <color indexed="8"/>
      <name val="Times New Roman CE"/>
      <family val="1"/>
    </font>
    <font>
      <sz val="9"/>
      <color indexed="8"/>
      <name val="Times New Roman CE"/>
      <family val="1"/>
    </font>
    <font>
      <sz val="8"/>
      <color indexed="8"/>
      <name val="Times New Roman CE"/>
      <family val="1"/>
    </font>
    <font>
      <sz val="8"/>
      <name val="Arial CE"/>
      <family val="2"/>
    </font>
    <font>
      <b/>
      <sz val="9"/>
      <color indexed="8"/>
      <name val="Times New Roman CE"/>
      <family val="1"/>
    </font>
    <font>
      <b/>
      <sz val="8"/>
      <color indexed="8"/>
      <name val="Times New Roman CE"/>
      <family val="1"/>
    </font>
    <font>
      <b/>
      <sz val="10"/>
      <color indexed="8"/>
      <name val="Times New Roman CE"/>
      <family val="1"/>
    </font>
    <font>
      <sz val="10"/>
      <color indexed="8"/>
      <name val="Times New Roman CE"/>
      <family val="1"/>
    </font>
    <font>
      <sz val="9"/>
      <name val="Times New Roman CE"/>
      <family val="1"/>
    </font>
    <font>
      <sz val="8"/>
      <name val="Times New Roman CE"/>
      <family val="1"/>
    </font>
    <font>
      <b/>
      <sz val="9"/>
      <name val="Times New Roman CE"/>
      <family val="1"/>
    </font>
    <font>
      <sz val="10"/>
      <name val="Times New Roman CE"/>
      <family val="1"/>
    </font>
    <font>
      <b/>
      <sz val="10"/>
      <name val="Times New Roman CE"/>
      <family val="1"/>
    </font>
    <font>
      <sz val="9"/>
      <name val="Arial CE"/>
      <family val="2"/>
    </font>
    <font>
      <b/>
      <sz val="8"/>
      <name val="Times New Roman CE"/>
      <family val="1"/>
    </font>
    <font>
      <b/>
      <sz val="11"/>
      <color indexed="8"/>
      <name val="Times New Roman CE"/>
      <family val="1"/>
    </font>
    <font>
      <b/>
      <sz val="11"/>
      <name val="Times New Roman CE"/>
      <family val="1"/>
    </font>
    <font>
      <b/>
      <sz val="10"/>
      <name val="Arial CE"/>
      <family val="2"/>
    </font>
    <font>
      <sz val="9"/>
      <color indexed="11"/>
      <name val="Times New Roman CE"/>
      <family val="1"/>
    </font>
    <font>
      <b/>
      <sz val="14"/>
      <name val="Times New Roman CE"/>
      <family val="1"/>
    </font>
    <font>
      <b/>
      <sz val="13"/>
      <color indexed="8"/>
      <name val="Times New Roman CE"/>
      <family val="1"/>
    </font>
    <font>
      <b/>
      <sz val="14"/>
      <color indexed="8"/>
      <name val="Times New Roman CE"/>
      <family val="1"/>
    </font>
    <font>
      <b/>
      <sz val="9"/>
      <name val="Arial CE"/>
      <family val="2"/>
    </font>
    <font>
      <sz val="10"/>
      <color indexed="8"/>
      <name val="Times New Roman"/>
      <family val="1"/>
    </font>
    <font>
      <sz val="7"/>
      <name val="Times New Roman CE"/>
      <family val="1"/>
    </font>
    <font>
      <sz val="9"/>
      <name val="Times New Roman"/>
      <family val="1"/>
    </font>
    <font>
      <sz val="10"/>
      <name val="Times New Roman"/>
      <family val="1"/>
    </font>
    <font>
      <b/>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9"/>
      <color indexed="8"/>
      <name val="Arial CE"/>
      <family val="0"/>
    </font>
    <font>
      <u val="single"/>
      <sz val="9"/>
      <color indexed="8"/>
      <name val="Times New Roman CE"/>
      <family val="0"/>
    </font>
    <font>
      <b/>
      <sz val="10"/>
      <name val="Times New Roman"/>
      <family val="1"/>
    </font>
    <font>
      <b/>
      <sz val="11"/>
      <name val="Times New Roman"/>
      <family val="1"/>
    </font>
    <font>
      <b/>
      <sz val="8"/>
      <color indexed="8"/>
      <name val="Times New Roman"/>
      <family val="1"/>
    </font>
    <font>
      <b/>
      <sz val="12"/>
      <color indexed="8"/>
      <name val="Times New Roman"/>
      <family val="1"/>
    </font>
    <font>
      <sz val="12"/>
      <color indexed="8"/>
      <name val="Times New Roman"/>
      <family val="1"/>
    </font>
    <font>
      <sz val="8"/>
      <name val="Times New Roman"/>
      <family val="1"/>
    </font>
    <font>
      <b/>
      <sz val="8"/>
      <name val="Times New Roman"/>
      <family val="1"/>
    </font>
    <font>
      <sz val="12"/>
      <name val="Times New Roman CE"/>
      <family val="1"/>
    </font>
    <font>
      <sz val="12"/>
      <name val="Arial CE"/>
      <family val="2"/>
    </font>
    <font>
      <sz val="11"/>
      <name val="Arial CE"/>
      <family val="2"/>
    </font>
    <font>
      <sz val="11"/>
      <name val="Times New Roman CE"/>
      <family val="0"/>
    </font>
    <font>
      <i/>
      <sz val="11"/>
      <color indexed="10"/>
      <name val="Times New Roman CE"/>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medium">
        <color indexed="8"/>
      </left>
      <right style="medium">
        <color indexed="8"/>
      </right>
      <top style="medium">
        <color indexed="8"/>
      </top>
      <bottom style="medium">
        <color indexed="8"/>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right>
        <color indexed="63"/>
      </right>
      <top style="thin"/>
      <bottom style="thin">
        <color indexed="8"/>
      </bottom>
    </border>
    <border>
      <left>
        <color indexed="63"/>
      </left>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color indexed="8"/>
      </left>
      <right style="thin">
        <color indexed="8"/>
      </right>
      <top style="thin"/>
      <bottom style="thin"/>
    </border>
    <border>
      <left style="thin">
        <color indexed="8"/>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color indexed="63"/>
      </right>
      <top style="thin"/>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7" borderId="1" applyNumberFormat="0" applyAlignment="0" applyProtection="0"/>
    <xf numFmtId="0" fontId="35" fillId="20" borderId="2" applyNumberFormat="0" applyAlignment="0" applyProtection="0"/>
    <xf numFmtId="0" fontId="36" fillId="4" borderId="0" applyNumberFormat="0" applyBorder="0" applyAlignment="0" applyProtection="0"/>
    <xf numFmtId="165" fontId="0" fillId="0" borderId="0" applyFill="0" applyBorder="0" applyAlignment="0" applyProtection="0"/>
    <xf numFmtId="41" fontId="1" fillId="0" borderId="0" applyFill="0" applyBorder="0" applyAlignment="0" applyProtection="0"/>
    <xf numFmtId="0" fontId="37" fillId="0" borderId="3" applyNumberFormat="0" applyFill="0" applyAlignment="0" applyProtection="0"/>
    <xf numFmtId="0" fontId="38" fillId="21"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22" borderId="0" applyNumberFormat="0" applyBorder="0" applyAlignment="0" applyProtection="0"/>
    <xf numFmtId="0" fontId="43" fillId="20" borderId="1" applyNumberFormat="0" applyAlignment="0" applyProtection="0"/>
    <xf numFmtId="9" fontId="0" fillId="0" borderId="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23"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48" fillId="3" borderId="0" applyNumberFormat="0" applyBorder="0" applyAlignment="0" applyProtection="0"/>
  </cellStyleXfs>
  <cellXfs count="590">
    <xf numFmtId="0" fontId="0" fillId="0" borderId="0" xfId="0" applyAlignment="1">
      <alignment/>
    </xf>
    <xf numFmtId="0" fontId="0" fillId="0" borderId="0" xfId="0" applyFill="1" applyAlignment="1">
      <alignment horizontal="center"/>
    </xf>
    <xf numFmtId="0" fontId="0" fillId="0" borderId="0" xfId="0" applyFill="1" applyAlignment="1">
      <alignment/>
    </xf>
    <xf numFmtId="0" fontId="0" fillId="0" borderId="0" xfId="0" applyFill="1" applyAlignment="1" applyProtection="1">
      <alignment/>
      <protection locked="0"/>
    </xf>
    <xf numFmtId="0" fontId="5" fillId="0" borderId="0" xfId="0" applyFont="1" applyFill="1" applyBorder="1" applyAlignment="1" applyProtection="1">
      <alignment vertical="top" wrapText="1"/>
      <protection locked="0"/>
    </xf>
    <xf numFmtId="0" fontId="9" fillId="0" borderId="10"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2" xfId="0" applyFont="1" applyFill="1" applyBorder="1" applyAlignment="1" applyProtection="1">
      <alignment vertical="top" wrapText="1"/>
      <protection locked="0"/>
    </xf>
    <xf numFmtId="0" fontId="10" fillId="0" borderId="12" xfId="0" applyFont="1" applyFill="1" applyBorder="1" applyAlignment="1" applyProtection="1">
      <alignment horizontal="right" vertical="top" wrapText="1"/>
      <protection locked="0"/>
    </xf>
    <xf numFmtId="0" fontId="11" fillId="0" borderId="12" xfId="0" applyFont="1" applyFill="1" applyBorder="1" applyAlignment="1" applyProtection="1">
      <alignment horizontal="right" vertical="top" wrapText="1"/>
      <protection locked="0"/>
    </xf>
    <xf numFmtId="0" fontId="12" fillId="0" borderId="11"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9" fillId="0" borderId="0" xfId="0" applyFont="1" applyFill="1" applyBorder="1" applyAlignment="1" applyProtection="1">
      <alignment vertical="top" wrapText="1"/>
      <protection locked="0"/>
    </xf>
    <xf numFmtId="0" fontId="11" fillId="0" borderId="10" xfId="0" applyFont="1" applyFill="1" applyBorder="1" applyAlignment="1" applyProtection="1">
      <alignment vertical="top" wrapText="1"/>
      <protection locked="0"/>
    </xf>
    <xf numFmtId="0" fontId="10" fillId="0" borderId="10" xfId="0" applyFont="1" applyFill="1" applyBorder="1" applyAlignment="1" applyProtection="1">
      <alignment vertical="top" wrapText="1"/>
      <protection locked="0"/>
    </xf>
    <xf numFmtId="0" fontId="5" fillId="0" borderId="13" xfId="0" applyFont="1" applyFill="1" applyBorder="1" applyAlignment="1" applyProtection="1">
      <alignment vertical="top" wrapText="1"/>
      <protection locked="0"/>
    </xf>
    <xf numFmtId="3" fontId="11" fillId="0" borderId="14" xfId="0" applyNumberFormat="1" applyFont="1" applyFill="1" applyBorder="1" applyAlignment="1" applyProtection="1">
      <alignment vertical="top" wrapText="1"/>
      <protection locked="0"/>
    </xf>
    <xf numFmtId="3" fontId="11" fillId="0" borderId="10" xfId="0" applyNumberFormat="1" applyFont="1" applyFill="1" applyBorder="1" applyAlignment="1" applyProtection="1">
      <alignment vertical="top" wrapText="1"/>
      <protection locked="0"/>
    </xf>
    <xf numFmtId="3" fontId="11" fillId="0" borderId="15" xfId="0" applyNumberFormat="1" applyFont="1" applyFill="1" applyBorder="1" applyAlignment="1" applyProtection="1">
      <alignment vertical="top" wrapText="1"/>
      <protection locked="0"/>
    </xf>
    <xf numFmtId="3" fontId="10" fillId="0" borderId="10" xfId="0" applyNumberFormat="1" applyFont="1" applyFill="1" applyBorder="1" applyAlignment="1" applyProtection="1">
      <alignment vertical="top" wrapText="1"/>
      <protection locked="0"/>
    </xf>
    <xf numFmtId="0" fontId="5" fillId="0" borderId="0" xfId="0" applyFont="1" applyFill="1" applyBorder="1" applyAlignment="1">
      <alignment horizontal="left" vertical="top" wrapText="1"/>
    </xf>
    <xf numFmtId="0" fontId="0" fillId="0" borderId="0" xfId="0" applyFill="1" applyAlignment="1">
      <alignment vertical="top" wrapText="1"/>
    </xf>
    <xf numFmtId="3" fontId="11" fillId="0" borderId="10" xfId="0" applyNumberFormat="1" applyFont="1" applyFill="1" applyBorder="1" applyAlignment="1" applyProtection="1">
      <alignment horizontal="right" vertical="top" wrapText="1"/>
      <protection locked="0"/>
    </xf>
    <xf numFmtId="3" fontId="11" fillId="0" borderId="15" xfId="0" applyNumberFormat="1" applyFont="1" applyFill="1" applyBorder="1" applyAlignment="1" applyProtection="1">
      <alignment horizontal="right" wrapText="1"/>
      <protection locked="0"/>
    </xf>
    <xf numFmtId="3" fontId="11" fillId="0" borderId="15" xfId="0" applyNumberFormat="1" applyFont="1" applyFill="1" applyBorder="1" applyAlignment="1" applyProtection="1">
      <alignment horizontal="right" vertical="top" wrapText="1"/>
      <protection locked="0"/>
    </xf>
    <xf numFmtId="0" fontId="0" fillId="0" borderId="12" xfId="0" applyFill="1" applyBorder="1" applyAlignment="1">
      <alignment wrapText="1"/>
    </xf>
    <xf numFmtId="3" fontId="10" fillId="0" borderId="15" xfId="0" applyNumberFormat="1" applyFont="1" applyFill="1" applyBorder="1" applyAlignment="1" applyProtection="1">
      <alignment horizontal="right" vertical="top" wrapText="1"/>
      <protection locked="0"/>
    </xf>
    <xf numFmtId="0" fontId="5" fillId="0" borderId="13" xfId="0" applyFont="1" applyFill="1" applyBorder="1" applyAlignment="1">
      <alignment horizontal="left" vertical="top" wrapText="1"/>
    </xf>
    <xf numFmtId="0" fontId="9" fillId="0" borderId="13" xfId="0" applyFont="1" applyFill="1" applyBorder="1" applyAlignment="1" applyProtection="1">
      <alignment vertical="top" wrapText="1"/>
      <protection locked="0"/>
    </xf>
    <xf numFmtId="3" fontId="10" fillId="0" borderId="10" xfId="0" applyNumberFormat="1" applyFont="1" applyFill="1" applyBorder="1" applyAlignment="1" applyProtection="1">
      <alignment horizontal="right" vertical="top" wrapText="1"/>
      <protection locked="0"/>
    </xf>
    <xf numFmtId="0" fontId="5" fillId="0" borderId="16" xfId="0" applyFont="1" applyFill="1" applyBorder="1" applyAlignment="1">
      <alignment horizontal="left" vertical="top" wrapText="1"/>
    </xf>
    <xf numFmtId="3" fontId="11" fillId="0" borderId="14" xfId="0" applyNumberFormat="1" applyFont="1" applyFill="1" applyBorder="1" applyAlignment="1" applyProtection="1">
      <alignment horizontal="right" vertical="center" wrapText="1"/>
      <protection locked="0"/>
    </xf>
    <xf numFmtId="0" fontId="5" fillId="0" borderId="11" xfId="0" applyFont="1" applyFill="1" applyBorder="1" applyAlignment="1">
      <alignment horizontal="left" vertical="top" wrapText="1"/>
    </xf>
    <xf numFmtId="3" fontId="11" fillId="0" borderId="10" xfId="0" applyNumberFormat="1" applyFont="1" applyFill="1" applyBorder="1" applyAlignment="1" applyProtection="1">
      <alignment horizontal="right" vertical="center" wrapText="1"/>
      <protection locked="0"/>
    </xf>
    <xf numFmtId="0" fontId="12" fillId="0" borderId="0" xfId="0" applyFont="1" applyFill="1" applyBorder="1" applyAlignment="1">
      <alignment horizontal="left" wrapText="1"/>
    </xf>
    <xf numFmtId="0" fontId="8" fillId="0" borderId="17" xfId="0" applyFont="1" applyFill="1" applyBorder="1" applyAlignment="1">
      <alignment horizontal="left" vertical="top" wrapText="1"/>
    </xf>
    <xf numFmtId="0" fontId="5" fillId="0" borderId="0" xfId="0" applyFont="1" applyFill="1" applyBorder="1" applyAlignment="1">
      <alignment vertical="center" wrapText="1"/>
    </xf>
    <xf numFmtId="0" fontId="0" fillId="0" borderId="0" xfId="0" applyFill="1" applyBorder="1" applyAlignment="1">
      <alignment wrapText="1"/>
    </xf>
    <xf numFmtId="3" fontId="11" fillId="0" borderId="0" xfId="0" applyNumberFormat="1" applyFont="1" applyFill="1" applyBorder="1" applyAlignment="1" applyProtection="1">
      <alignment horizontal="right" vertical="top" wrapText="1"/>
      <protection locked="0"/>
    </xf>
    <xf numFmtId="0" fontId="0" fillId="0" borderId="0" xfId="0" applyFill="1" applyAlignment="1">
      <alignment wrapText="1"/>
    </xf>
    <xf numFmtId="0" fontId="5" fillId="0" borderId="0" xfId="0" applyFont="1" applyFill="1" applyBorder="1" applyAlignment="1">
      <alignment horizontal="left" vertical="center" wrapText="1"/>
    </xf>
    <xf numFmtId="0" fontId="9" fillId="0" borderId="0" xfId="0" applyFont="1" applyFill="1" applyAlignment="1" applyProtection="1">
      <alignment vertical="top" wrapText="1"/>
      <protection locked="0"/>
    </xf>
    <xf numFmtId="0" fontId="9" fillId="0" borderId="0"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top" wrapText="1"/>
      <protection locked="0"/>
    </xf>
    <xf numFmtId="0" fontId="12" fillId="0" borderId="11" xfId="0" applyFont="1" applyFill="1" applyBorder="1" applyAlignment="1">
      <alignment horizontal="left" wrapText="1"/>
    </xf>
    <xf numFmtId="3" fontId="5" fillId="0" borderId="11" xfId="0" applyNumberFormat="1" applyFont="1" applyFill="1" applyBorder="1" applyAlignment="1">
      <alignment horizontal="left" vertical="center" wrapText="1"/>
    </xf>
    <xf numFmtId="3" fontId="5" fillId="0" borderId="12" xfId="0" applyNumberFormat="1" applyFont="1" applyFill="1" applyBorder="1" applyAlignment="1" applyProtection="1">
      <alignment vertical="top" wrapText="1"/>
      <protection locked="0"/>
    </xf>
    <xf numFmtId="3" fontId="11" fillId="0" borderId="10" xfId="0" applyNumberFormat="1" applyFont="1" applyFill="1" applyBorder="1" applyAlignment="1" applyProtection="1">
      <alignment horizontal="right" wrapText="1"/>
      <protection locked="0"/>
    </xf>
    <xf numFmtId="3" fontId="5" fillId="0" borderId="19" xfId="0" applyNumberFormat="1" applyFont="1" applyFill="1" applyBorder="1" applyAlignment="1" applyProtection="1">
      <alignment vertical="top" wrapText="1"/>
      <protection locked="0"/>
    </xf>
    <xf numFmtId="3" fontId="5" fillId="0" borderId="17" xfId="0" applyNumberFormat="1" applyFont="1" applyFill="1" applyBorder="1" applyAlignment="1">
      <alignment horizontal="left" vertical="center" wrapText="1"/>
    </xf>
    <xf numFmtId="3" fontId="5" fillId="0" borderId="16" xfId="0" applyNumberFormat="1" applyFont="1" applyFill="1" applyBorder="1" applyAlignment="1">
      <alignment horizontal="left" vertical="center" wrapText="1"/>
    </xf>
    <xf numFmtId="3" fontId="5" fillId="0" borderId="18" xfId="0" applyNumberFormat="1" applyFont="1" applyFill="1" applyBorder="1" applyAlignment="1" applyProtection="1">
      <alignment horizontal="center" vertical="top" wrapText="1"/>
      <protection locked="0"/>
    </xf>
    <xf numFmtId="3" fontId="8" fillId="0" borderId="11" xfId="0" applyNumberFormat="1"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9" xfId="0" applyFont="1" applyFill="1" applyBorder="1" applyAlignment="1" applyProtection="1">
      <alignment vertical="top" wrapText="1"/>
      <protection locked="0"/>
    </xf>
    <xf numFmtId="0" fontId="8" fillId="0" borderId="11" xfId="0" applyFont="1" applyFill="1" applyBorder="1" applyAlignment="1">
      <alignment horizontal="left" vertical="top" wrapText="1"/>
    </xf>
    <xf numFmtId="3" fontId="5" fillId="0" borderId="11" xfId="0" applyNumberFormat="1" applyFont="1" applyFill="1" applyBorder="1" applyAlignment="1">
      <alignment horizontal="left" vertical="top" wrapText="1"/>
    </xf>
    <xf numFmtId="3" fontId="5" fillId="0" borderId="17" xfId="0" applyNumberFormat="1" applyFont="1" applyFill="1" applyBorder="1" applyAlignment="1">
      <alignment horizontal="left" vertical="top" wrapText="1"/>
    </xf>
    <xf numFmtId="3" fontId="12" fillId="0" borderId="12" xfId="0" applyNumberFormat="1" applyFont="1" applyFill="1" applyBorder="1" applyAlignment="1" applyProtection="1">
      <alignment horizontal="center"/>
      <protection locked="0"/>
    </xf>
    <xf numFmtId="3" fontId="8" fillId="0" borderId="11" xfId="0" applyNumberFormat="1" applyFont="1" applyFill="1" applyBorder="1" applyAlignment="1">
      <alignment horizontal="left" vertical="top" wrapText="1"/>
    </xf>
    <xf numFmtId="0" fontId="14" fillId="0" borderId="0" xfId="0" applyFont="1" applyFill="1" applyBorder="1" applyAlignment="1">
      <alignment horizontal="left"/>
    </xf>
    <xf numFmtId="3" fontId="12" fillId="0" borderId="18" xfId="0" applyNumberFormat="1" applyFont="1" applyFill="1" applyBorder="1" applyAlignment="1" applyProtection="1">
      <alignment horizontal="center"/>
      <protection locked="0"/>
    </xf>
    <xf numFmtId="3" fontId="12" fillId="0" borderId="11" xfId="0" applyNumberFormat="1" applyFont="1" applyFill="1" applyBorder="1" applyAlignment="1">
      <alignment horizontal="left" wrapText="1"/>
    </xf>
    <xf numFmtId="3" fontId="12" fillId="0" borderId="12" xfId="0" applyNumberFormat="1" applyFont="1" applyFill="1" applyBorder="1" applyAlignment="1" applyProtection="1">
      <alignment/>
      <protection locked="0"/>
    </xf>
    <xf numFmtId="3" fontId="12" fillId="0" borderId="11" xfId="0" applyNumberFormat="1" applyFont="1" applyFill="1" applyBorder="1" applyAlignment="1">
      <alignment horizontal="left"/>
    </xf>
    <xf numFmtId="3" fontId="15" fillId="0" borderId="10" xfId="0" applyNumberFormat="1" applyFont="1" applyFill="1" applyBorder="1" applyAlignment="1" applyProtection="1">
      <alignment/>
      <protection locked="0"/>
    </xf>
    <xf numFmtId="3" fontId="12" fillId="0" borderId="11" xfId="0" applyNumberFormat="1" applyFont="1" applyFill="1" applyBorder="1" applyAlignment="1">
      <alignment horizontal="left" vertical="top" wrapText="1"/>
    </xf>
    <xf numFmtId="3" fontId="12" fillId="0" borderId="16" xfId="0" applyNumberFormat="1" applyFont="1" applyFill="1" applyBorder="1" applyAlignment="1">
      <alignment horizontal="left"/>
    </xf>
    <xf numFmtId="3" fontId="12" fillId="0" borderId="17" xfId="0" applyNumberFormat="1" applyFont="1" applyFill="1" applyBorder="1" applyAlignment="1">
      <alignment horizontal="left"/>
    </xf>
    <xf numFmtId="3" fontId="16" fillId="0" borderId="10" xfId="0" applyNumberFormat="1" applyFont="1" applyFill="1" applyBorder="1" applyAlignment="1" applyProtection="1">
      <alignment/>
      <protection locked="0"/>
    </xf>
    <xf numFmtId="3" fontId="17" fillId="0" borderId="12" xfId="0" applyNumberFormat="1" applyFont="1" applyFill="1" applyBorder="1" applyAlignment="1" applyProtection="1">
      <alignment/>
      <protection locked="0"/>
    </xf>
    <xf numFmtId="3" fontId="12" fillId="0" borderId="20" xfId="0" applyNumberFormat="1" applyFont="1" applyFill="1" applyBorder="1" applyAlignment="1" applyProtection="1">
      <alignment/>
      <protection locked="0"/>
    </xf>
    <xf numFmtId="0" fontId="18" fillId="0" borderId="0" xfId="0" applyFont="1" applyFill="1" applyAlignment="1" applyProtection="1">
      <alignment/>
      <protection locked="0"/>
    </xf>
    <xf numFmtId="0" fontId="8" fillId="0" borderId="0" xfId="0" applyFont="1" applyFill="1" applyBorder="1" applyAlignment="1">
      <alignment horizontal="left" vertical="top" wrapText="1"/>
    </xf>
    <xf numFmtId="0" fontId="14" fillId="0" borderId="11" xfId="0" applyFont="1" applyFill="1" applyBorder="1" applyAlignment="1">
      <alignment horizontal="left" vertical="center" wrapText="1"/>
    </xf>
    <xf numFmtId="0" fontId="12" fillId="0" borderId="12" xfId="0" applyFont="1" applyFill="1" applyBorder="1" applyAlignment="1" applyProtection="1">
      <alignment/>
      <protection locked="0"/>
    </xf>
    <xf numFmtId="3" fontId="12" fillId="0" borderId="21" xfId="0" applyNumberFormat="1" applyFont="1" applyFill="1" applyBorder="1" applyAlignment="1">
      <alignment horizontal="left" vertical="center" wrapText="1"/>
    </xf>
    <xf numFmtId="3" fontId="12" fillId="0" borderId="19" xfId="0" applyNumberFormat="1" applyFont="1" applyFill="1" applyBorder="1" applyAlignment="1" applyProtection="1">
      <alignment/>
      <protection locked="0"/>
    </xf>
    <xf numFmtId="3" fontId="12" fillId="0" borderId="17" xfId="0" applyNumberFormat="1" applyFont="1" applyFill="1" applyBorder="1" applyAlignment="1">
      <alignment horizontal="left" vertical="center" wrapText="1"/>
    </xf>
    <xf numFmtId="3" fontId="12" fillId="0" borderId="11" xfId="0" applyNumberFormat="1" applyFont="1" applyFill="1" applyBorder="1" applyAlignment="1">
      <alignment horizontal="left" vertical="center" wrapText="1"/>
    </xf>
    <xf numFmtId="3" fontId="12" fillId="0" borderId="16" xfId="0" applyNumberFormat="1" applyFont="1" applyFill="1" applyBorder="1" applyAlignment="1">
      <alignment horizontal="left" vertical="center" wrapText="1"/>
    </xf>
    <xf numFmtId="3" fontId="15" fillId="0" borderId="15" xfId="0" applyNumberFormat="1" applyFont="1" applyFill="1" applyBorder="1" applyAlignment="1" applyProtection="1">
      <alignment/>
      <protection locked="0"/>
    </xf>
    <xf numFmtId="3" fontId="14" fillId="0" borderId="11" xfId="0" applyNumberFormat="1" applyFont="1" applyFill="1" applyBorder="1" applyAlignment="1">
      <alignment horizontal="left" vertical="center" wrapText="1"/>
    </xf>
    <xf numFmtId="9" fontId="14" fillId="0" borderId="11" xfId="52" applyFont="1" applyFill="1" applyBorder="1" applyAlignment="1" applyProtection="1">
      <alignment horizontal="left" vertical="center"/>
      <protection/>
    </xf>
    <xf numFmtId="0" fontId="12" fillId="0" borderId="19" xfId="0" applyFont="1" applyFill="1" applyBorder="1" applyAlignment="1" applyProtection="1">
      <alignment/>
      <protection locked="0"/>
    </xf>
    <xf numFmtId="3" fontId="14" fillId="0" borderId="11" xfId="0" applyNumberFormat="1" applyFont="1" applyFill="1" applyBorder="1" applyAlignment="1">
      <alignment horizontal="left"/>
    </xf>
    <xf numFmtId="0" fontId="17" fillId="0" borderId="0" xfId="0" applyFont="1" applyFill="1" applyBorder="1" applyAlignment="1" applyProtection="1">
      <alignment/>
      <protection locked="0"/>
    </xf>
    <xf numFmtId="0" fontId="12" fillId="0" borderId="0" xfId="0" applyFont="1" applyFill="1" applyBorder="1" applyAlignment="1">
      <alignment horizontal="left"/>
    </xf>
    <xf numFmtId="0" fontId="18" fillId="0" borderId="0" xfId="0" applyFont="1" applyFill="1" applyBorder="1" applyAlignment="1" applyProtection="1">
      <alignment/>
      <protection locked="0"/>
    </xf>
    <xf numFmtId="0" fontId="12" fillId="0" borderId="0" xfId="0" applyFont="1" applyFill="1" applyBorder="1" applyAlignment="1" applyProtection="1">
      <alignment/>
      <protection locked="0"/>
    </xf>
    <xf numFmtId="0" fontId="12" fillId="0" borderId="0" xfId="0" applyFont="1" applyFill="1" applyBorder="1" applyAlignment="1" applyProtection="1">
      <alignment horizontal="center"/>
      <protection locked="0"/>
    </xf>
    <xf numFmtId="0" fontId="12" fillId="0" borderId="17"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8" xfId="0" applyFont="1" applyFill="1" applyBorder="1" applyAlignment="1" applyProtection="1">
      <alignment horizontal="center"/>
      <protection locked="0"/>
    </xf>
    <xf numFmtId="0" fontId="12" fillId="0" borderId="11" xfId="0" applyFont="1" applyFill="1" applyBorder="1" applyAlignment="1">
      <alignment horizontal="left"/>
    </xf>
    <xf numFmtId="3" fontId="15" fillId="0" borderId="10" xfId="0" applyNumberFormat="1" applyFont="1" applyFill="1" applyBorder="1" applyAlignment="1" applyProtection="1">
      <alignment horizontal="center" vertical="center" wrapText="1"/>
      <protection locked="0"/>
    </xf>
    <xf numFmtId="3" fontId="12" fillId="0" borderId="22" xfId="0" applyNumberFormat="1" applyFont="1" applyFill="1" applyBorder="1" applyAlignment="1" applyProtection="1">
      <alignment/>
      <protection locked="0"/>
    </xf>
    <xf numFmtId="3" fontId="14" fillId="0" borderId="16" xfId="0" applyNumberFormat="1" applyFont="1" applyFill="1" applyBorder="1" applyAlignment="1">
      <alignment horizontal="left" vertical="center" wrapText="1"/>
    </xf>
    <xf numFmtId="3" fontId="12" fillId="0" borderId="18" xfId="0" applyNumberFormat="1" applyFont="1" applyFill="1" applyBorder="1" applyAlignment="1" applyProtection="1">
      <alignment/>
      <protection locked="0"/>
    </xf>
    <xf numFmtId="0" fontId="0" fillId="0" borderId="0" xfId="0" applyFill="1" applyAlignment="1">
      <alignment horizontal="center" wrapText="1"/>
    </xf>
    <xf numFmtId="0" fontId="0" fillId="0" borderId="0" xfId="0" applyFill="1" applyAlignment="1" applyProtection="1">
      <alignment wrapText="1"/>
      <protection locked="0"/>
    </xf>
    <xf numFmtId="3" fontId="12" fillId="0" borderId="0" xfId="0" applyNumberFormat="1" applyFont="1" applyFill="1" applyBorder="1" applyAlignment="1">
      <alignment horizontal="left" vertical="center" wrapText="1"/>
    </xf>
    <xf numFmtId="3" fontId="12" fillId="0" borderId="0" xfId="0" applyNumberFormat="1" applyFont="1" applyFill="1" applyBorder="1" applyAlignment="1" applyProtection="1">
      <alignment horizontal="center"/>
      <protection locked="0"/>
    </xf>
    <xf numFmtId="3" fontId="15" fillId="0" borderId="0" xfId="0" applyNumberFormat="1" applyFont="1" applyFill="1" applyBorder="1" applyAlignment="1" applyProtection="1">
      <alignment/>
      <protection locked="0"/>
    </xf>
    <xf numFmtId="3" fontId="11" fillId="0" borderId="0" xfId="0" applyNumberFormat="1" applyFont="1" applyFill="1" applyBorder="1" applyAlignment="1" applyProtection="1">
      <alignment vertical="top" wrapText="1"/>
      <protection locked="0"/>
    </xf>
    <xf numFmtId="0" fontId="5" fillId="0" borderId="12" xfId="0" applyFont="1" applyFill="1" applyBorder="1" applyAlignment="1">
      <alignment horizontal="left" vertical="center" wrapText="1"/>
    </xf>
    <xf numFmtId="0" fontId="17" fillId="0" borderId="12" xfId="0" applyFont="1" applyFill="1" applyBorder="1" applyAlignment="1" applyProtection="1">
      <alignment horizontal="center" wrapText="1"/>
      <protection locked="0"/>
    </xf>
    <xf numFmtId="3" fontId="5" fillId="0" borderId="16" xfId="0" applyNumberFormat="1" applyFont="1" applyFill="1" applyBorder="1" applyAlignment="1">
      <alignment horizontal="left" vertical="top" wrapText="1"/>
    </xf>
    <xf numFmtId="3" fontId="17" fillId="0" borderId="18" xfId="0" applyNumberFormat="1" applyFont="1" applyFill="1" applyBorder="1" applyAlignment="1" applyProtection="1">
      <alignment horizontal="center" wrapText="1"/>
      <protection locked="0"/>
    </xf>
    <xf numFmtId="3" fontId="17" fillId="0" borderId="18" xfId="0" applyNumberFormat="1" applyFont="1" applyFill="1" applyBorder="1" applyAlignment="1" applyProtection="1">
      <alignment wrapText="1"/>
      <protection locked="0"/>
    </xf>
    <xf numFmtId="3" fontId="5" fillId="0" borderId="17" xfId="0" applyNumberFormat="1" applyFont="1" applyFill="1" applyBorder="1" applyAlignment="1">
      <alignment horizontal="left" vertical="center"/>
    </xf>
    <xf numFmtId="3" fontId="17" fillId="0" borderId="12" xfId="0" applyNumberFormat="1" applyFont="1" applyFill="1" applyBorder="1" applyAlignment="1" applyProtection="1">
      <alignment wrapText="1"/>
      <protection locked="0"/>
    </xf>
    <xf numFmtId="3" fontId="0" fillId="0" borderId="12" xfId="0" applyNumberFormat="1" applyFill="1" applyBorder="1" applyAlignment="1">
      <alignment wrapText="1"/>
    </xf>
    <xf numFmtId="3" fontId="14" fillId="0" borderId="16" xfId="0" applyNumberFormat="1" applyFont="1" applyFill="1" applyBorder="1" applyAlignment="1">
      <alignment horizontal="left" wrapText="1"/>
    </xf>
    <xf numFmtId="0" fontId="14" fillId="0" borderId="17"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0" xfId="0" applyFont="1" applyFill="1" applyBorder="1" applyAlignment="1">
      <alignment horizontal="left" wrapText="1"/>
    </xf>
    <xf numFmtId="0" fontId="12" fillId="0" borderId="0" xfId="0" applyFont="1" applyFill="1" applyBorder="1" applyAlignment="1" applyProtection="1">
      <alignment vertical="top" wrapText="1"/>
      <protection locked="0"/>
    </xf>
    <xf numFmtId="3" fontId="17" fillId="0" borderId="12" xfId="0" applyNumberFormat="1" applyFont="1" applyFill="1" applyBorder="1" applyAlignment="1" applyProtection="1">
      <alignment horizontal="center" wrapText="1"/>
      <protection locked="0"/>
    </xf>
    <xf numFmtId="0" fontId="5" fillId="0" borderId="21" xfId="0" applyFont="1" applyFill="1" applyBorder="1" applyAlignment="1">
      <alignment horizontal="left" vertical="top" wrapText="1"/>
    </xf>
    <xf numFmtId="0" fontId="0" fillId="0" borderId="0" xfId="0" applyFill="1" applyBorder="1" applyAlignment="1">
      <alignment vertical="top" wrapText="1"/>
    </xf>
    <xf numFmtId="0" fontId="12" fillId="0" borderId="21" xfId="0" applyFont="1" applyFill="1" applyBorder="1" applyAlignment="1">
      <alignment horizontal="left" wrapText="1"/>
    </xf>
    <xf numFmtId="0" fontId="5" fillId="0" borderId="12" xfId="0" applyFont="1" applyFill="1" applyBorder="1" applyAlignment="1" applyProtection="1">
      <alignment horizontal="center" vertical="top" wrapText="1"/>
      <protection locked="0"/>
    </xf>
    <xf numFmtId="0" fontId="12" fillId="0" borderId="16" xfId="0" applyFont="1" applyFill="1" applyBorder="1" applyAlignment="1">
      <alignment horizontal="left" wrapText="1"/>
    </xf>
    <xf numFmtId="0" fontId="17" fillId="0" borderId="0" xfId="0" applyFont="1" applyFill="1" applyBorder="1" applyAlignment="1" applyProtection="1">
      <alignment horizontal="center" wrapText="1"/>
      <protection locked="0"/>
    </xf>
    <xf numFmtId="0" fontId="17" fillId="0" borderId="0" xfId="0" applyFont="1" applyFill="1" applyBorder="1" applyAlignment="1" applyProtection="1">
      <alignment wrapText="1"/>
      <protection locked="0"/>
    </xf>
    <xf numFmtId="3" fontId="10" fillId="0" borderId="0" xfId="0" applyNumberFormat="1" applyFont="1" applyFill="1" applyBorder="1" applyAlignment="1" applyProtection="1">
      <alignment vertical="top" wrapText="1"/>
      <protection locked="0"/>
    </xf>
    <xf numFmtId="0" fontId="3" fillId="0" borderId="0" xfId="0" applyFont="1" applyFill="1" applyBorder="1" applyAlignment="1">
      <alignment horizontal="left" vertical="center" wrapText="1"/>
    </xf>
    <xf numFmtId="3" fontId="12" fillId="0" borderId="16" xfId="0" applyNumberFormat="1" applyFont="1" applyFill="1" applyBorder="1" applyAlignment="1">
      <alignment horizontal="left" wrapText="1"/>
    </xf>
    <xf numFmtId="3" fontId="17" fillId="0" borderId="20" xfId="0" applyNumberFormat="1" applyFont="1" applyFill="1" applyBorder="1" applyAlignment="1" applyProtection="1">
      <alignment horizontal="center" wrapText="1"/>
      <protection locked="0"/>
    </xf>
    <xf numFmtId="3" fontId="22" fillId="0" borderId="11" xfId="0" applyNumberFormat="1" applyFont="1" applyFill="1" applyBorder="1" applyAlignment="1">
      <alignment horizontal="left" vertical="top" wrapText="1"/>
    </xf>
    <xf numFmtId="0" fontId="17" fillId="0" borderId="18" xfId="0" applyFont="1" applyFill="1" applyBorder="1" applyAlignment="1" applyProtection="1">
      <alignment horizontal="center" wrapText="1"/>
      <protection locked="0"/>
    </xf>
    <xf numFmtId="0" fontId="17" fillId="0" borderId="20" xfId="0" applyFont="1" applyFill="1" applyBorder="1" applyAlignment="1" applyProtection="1">
      <alignment horizontal="center" wrapText="1"/>
      <protection locked="0"/>
    </xf>
    <xf numFmtId="0" fontId="12" fillId="0" borderId="22" xfId="0" applyFont="1" applyFill="1" applyBorder="1" applyAlignment="1" applyProtection="1">
      <alignment/>
      <protection locked="0"/>
    </xf>
    <xf numFmtId="0" fontId="22" fillId="0" borderId="11" xfId="0" applyFont="1" applyFill="1" applyBorder="1" applyAlignment="1">
      <alignment horizontal="left" vertical="top" wrapText="1"/>
    </xf>
    <xf numFmtId="0" fontId="14" fillId="0" borderId="11" xfId="0" applyFont="1" applyFill="1" applyBorder="1" applyAlignment="1">
      <alignment horizontal="left" wrapText="1"/>
    </xf>
    <xf numFmtId="0" fontId="17" fillId="0" borderId="12" xfId="0" applyFont="1" applyFill="1" applyBorder="1" applyAlignment="1" applyProtection="1">
      <alignment wrapText="1"/>
      <protection locked="0"/>
    </xf>
    <xf numFmtId="0" fontId="17" fillId="0" borderId="12" xfId="0" applyFont="1" applyFill="1" applyBorder="1" applyAlignment="1">
      <alignment/>
    </xf>
    <xf numFmtId="0" fontId="17" fillId="0" borderId="18" xfId="0" applyFont="1" applyFill="1" applyBorder="1" applyAlignment="1" applyProtection="1">
      <alignment wrapText="1"/>
      <protection locked="0"/>
    </xf>
    <xf numFmtId="0" fontId="12" fillId="0" borderId="18" xfId="0" applyFont="1" applyFill="1" applyBorder="1" applyAlignment="1" applyProtection="1">
      <alignment/>
      <protection locked="0"/>
    </xf>
    <xf numFmtId="0" fontId="12" fillId="0" borderId="12" xfId="0" applyFont="1" applyFill="1" applyBorder="1" applyAlignment="1" applyProtection="1">
      <alignment horizontal="center"/>
      <protection locked="0"/>
    </xf>
    <xf numFmtId="0" fontId="12" fillId="0" borderId="11" xfId="0" applyFont="1" applyFill="1" applyBorder="1" applyAlignment="1">
      <alignment horizontal="left" vertical="center"/>
    </xf>
    <xf numFmtId="0" fontId="11" fillId="0" borderId="14" xfId="0" applyFont="1" applyFill="1" applyBorder="1" applyAlignment="1" applyProtection="1">
      <alignment horizontal="right" vertical="center" wrapText="1"/>
      <protection locked="0"/>
    </xf>
    <xf numFmtId="0" fontId="12" fillId="0" borderId="21" xfId="0" applyFont="1" applyFill="1" applyBorder="1" applyAlignment="1">
      <alignment horizontal="left" vertical="center"/>
    </xf>
    <xf numFmtId="166" fontId="10" fillId="0" borderId="10" xfId="42" applyNumberFormat="1" applyFont="1" applyFill="1" applyBorder="1" applyAlignment="1" applyProtection="1">
      <alignment horizontal="right" vertical="top" wrapText="1"/>
      <protection locked="0"/>
    </xf>
    <xf numFmtId="3" fontId="14" fillId="0" borderId="11" xfId="0" applyNumberFormat="1" applyFont="1" applyFill="1" applyBorder="1" applyAlignment="1">
      <alignment horizontal="left" wrapText="1"/>
    </xf>
    <xf numFmtId="0" fontId="16" fillId="0" borderId="0" xfId="0" applyFont="1" applyFill="1" applyAlignment="1">
      <alignment horizontal="center" wrapText="1"/>
    </xf>
    <xf numFmtId="0" fontId="24" fillId="0" borderId="0" xfId="0" applyFont="1" applyFill="1" applyBorder="1" applyAlignment="1">
      <alignment vertical="center" wrapText="1"/>
    </xf>
    <xf numFmtId="0" fontId="23" fillId="0" borderId="0" xfId="0" applyFont="1" applyFill="1" applyBorder="1" applyAlignment="1">
      <alignment horizontal="center" vertical="top" wrapText="1"/>
    </xf>
    <xf numFmtId="0" fontId="25" fillId="0" borderId="0" xfId="0" applyNumberFormat="1" applyFont="1" applyFill="1" applyBorder="1" applyAlignment="1">
      <alignment horizontal="center" wrapText="1"/>
    </xf>
    <xf numFmtId="0" fontId="16" fillId="0" borderId="0" xfId="0" applyFont="1" applyFill="1" applyAlignment="1">
      <alignment wrapText="1"/>
    </xf>
    <xf numFmtId="3" fontId="15" fillId="0" borderId="14" xfId="0" applyNumberFormat="1" applyFont="1" applyFill="1" applyBorder="1" applyAlignment="1" applyProtection="1">
      <alignment horizontal="right" wrapText="1"/>
      <protection locked="0"/>
    </xf>
    <xf numFmtId="3" fontId="15" fillId="0" borderId="10" xfId="0" applyNumberFormat="1" applyFont="1" applyFill="1" applyBorder="1" applyAlignment="1" applyProtection="1">
      <alignment horizontal="right" wrapText="1"/>
      <protection locked="0"/>
    </xf>
    <xf numFmtId="3" fontId="12" fillId="0" borderId="21" xfId="0" applyNumberFormat="1" applyFont="1" applyFill="1" applyBorder="1" applyAlignment="1">
      <alignment horizontal="left" wrapText="1"/>
    </xf>
    <xf numFmtId="3" fontId="17" fillId="0" borderId="22" xfId="0" applyNumberFormat="1" applyFont="1" applyFill="1" applyBorder="1" applyAlignment="1" applyProtection="1">
      <alignment wrapText="1"/>
      <protection locked="0"/>
    </xf>
    <xf numFmtId="3" fontId="16" fillId="0" borderId="10" xfId="0" applyNumberFormat="1" applyFont="1" applyFill="1" applyBorder="1" applyAlignment="1" applyProtection="1">
      <alignment horizontal="right" wrapText="1"/>
      <protection locked="0"/>
    </xf>
    <xf numFmtId="3" fontId="17" fillId="0" borderId="13" xfId="0" applyNumberFormat="1" applyFont="1" applyFill="1" applyBorder="1" applyAlignment="1" applyProtection="1">
      <alignment wrapText="1"/>
      <protection locked="0"/>
    </xf>
    <xf numFmtId="3" fontId="16" fillId="0" borderId="13" xfId="0" applyNumberFormat="1" applyFont="1" applyFill="1" applyBorder="1" applyAlignment="1" applyProtection="1">
      <alignment horizontal="right" wrapText="1"/>
      <protection locked="0"/>
    </xf>
    <xf numFmtId="3" fontId="16" fillId="0" borderId="12" xfId="0" applyNumberFormat="1" applyFont="1" applyFill="1" applyBorder="1" applyAlignment="1" applyProtection="1">
      <alignment horizontal="right" wrapText="1"/>
      <protection locked="0"/>
    </xf>
    <xf numFmtId="0" fontId="0" fillId="0" borderId="0" xfId="0" applyFill="1" applyBorder="1" applyAlignment="1">
      <alignment/>
    </xf>
    <xf numFmtId="0" fontId="0" fillId="0" borderId="0" xfId="0" applyFill="1" applyBorder="1" applyAlignment="1">
      <alignment horizontal="right"/>
    </xf>
    <xf numFmtId="3" fontId="14" fillId="0" borderId="0" xfId="0" applyNumberFormat="1" applyFont="1" applyFill="1" applyAlignment="1" applyProtection="1">
      <alignment/>
      <protection locked="0"/>
    </xf>
    <xf numFmtId="3" fontId="17" fillId="0" borderId="0" xfId="0" applyNumberFormat="1" applyFont="1" applyFill="1" applyAlignment="1">
      <alignment horizontal="left"/>
    </xf>
    <xf numFmtId="3" fontId="14" fillId="0" borderId="0" xfId="0" applyNumberFormat="1" applyFont="1" applyFill="1" applyBorder="1" applyAlignment="1" applyProtection="1">
      <alignment vertical="top" wrapText="1"/>
      <protection locked="0"/>
    </xf>
    <xf numFmtId="3" fontId="26" fillId="0" borderId="0" xfId="0" applyNumberFormat="1" applyFont="1" applyFill="1" applyAlignment="1" applyProtection="1">
      <alignment/>
      <protection locked="0"/>
    </xf>
    <xf numFmtId="0" fontId="17" fillId="0" borderId="0" xfId="0" applyFont="1" applyFill="1" applyAlignment="1">
      <alignment horizontal="left"/>
    </xf>
    <xf numFmtId="164" fontId="14" fillId="0" borderId="0" xfId="0" applyNumberFormat="1" applyFont="1" applyFill="1" applyBorder="1" applyAlignment="1" applyProtection="1">
      <alignment vertical="top" wrapText="1"/>
      <protection locked="0"/>
    </xf>
    <xf numFmtId="0" fontId="26" fillId="0" borderId="0" xfId="0" applyFont="1" applyFill="1" applyAlignment="1" applyProtection="1">
      <alignment/>
      <protection locked="0"/>
    </xf>
    <xf numFmtId="0" fontId="21" fillId="0" borderId="0" xfId="0" applyFont="1" applyFill="1" applyAlignment="1" applyProtection="1">
      <alignment/>
      <protection locked="0"/>
    </xf>
    <xf numFmtId="0" fontId="0" fillId="0" borderId="0" xfId="0" applyFont="1" applyFill="1" applyAlignment="1">
      <alignment horizontal="left"/>
    </xf>
    <xf numFmtId="0" fontId="27" fillId="0" borderId="0" xfId="0" applyFont="1" applyFill="1" applyBorder="1" applyAlignment="1">
      <alignment vertical="top" wrapText="1"/>
    </xf>
    <xf numFmtId="0" fontId="12" fillId="0" borderId="10" xfId="0" applyFont="1" applyBorder="1" applyAlignment="1">
      <alignment horizontal="center"/>
    </xf>
    <xf numFmtId="0" fontId="12" fillId="0" borderId="13" xfId="0" applyFont="1" applyBorder="1" applyAlignment="1">
      <alignment horizontal="center"/>
    </xf>
    <xf numFmtId="0" fontId="0" fillId="0" borderId="0" xfId="0" applyAlignment="1">
      <alignment horizontal="center"/>
    </xf>
    <xf numFmtId="0" fontId="0" fillId="0" borderId="16" xfId="0" applyBorder="1" applyAlignment="1">
      <alignment horizontal="center" vertical="top" wrapText="1"/>
    </xf>
    <xf numFmtId="0" fontId="5" fillId="24" borderId="10" xfId="0" applyFont="1" applyFill="1" applyBorder="1" applyAlignment="1">
      <alignment horizontal="center" wrapText="1"/>
    </xf>
    <xf numFmtId="0" fontId="12" fillId="24" borderId="10" xfId="0" applyFont="1" applyFill="1" applyBorder="1" applyAlignment="1">
      <alignment vertical="center" wrapText="1"/>
    </xf>
    <xf numFmtId="0" fontId="17" fillId="0" borderId="10" xfId="0" applyFont="1" applyBorder="1" applyAlignment="1">
      <alignment/>
    </xf>
    <xf numFmtId="0" fontId="12" fillId="24" borderId="15" xfId="0" applyFont="1" applyFill="1" applyBorder="1" applyAlignment="1">
      <alignment vertical="center" wrapText="1"/>
    </xf>
    <xf numFmtId="0" fontId="17" fillId="0" borderId="15" xfId="0" applyFont="1" applyBorder="1" applyAlignment="1">
      <alignment/>
    </xf>
    <xf numFmtId="0" fontId="17" fillId="0" borderId="0" xfId="0" applyFont="1" applyAlignment="1">
      <alignment horizontal="left"/>
    </xf>
    <xf numFmtId="0" fontId="17" fillId="0" borderId="0" xfId="0" applyFont="1" applyAlignment="1">
      <alignment/>
    </xf>
    <xf numFmtId="0" fontId="17" fillId="24" borderId="0" xfId="0" applyFont="1" applyFill="1" applyAlignment="1">
      <alignment/>
    </xf>
    <xf numFmtId="0" fontId="17" fillId="0" borderId="14" xfId="0" applyFont="1" applyBorder="1" applyAlignment="1">
      <alignment horizontal="left"/>
    </xf>
    <xf numFmtId="0" fontId="5" fillId="24" borderId="14" xfId="0" applyFont="1" applyFill="1" applyBorder="1" applyAlignment="1">
      <alignment horizontal="center" vertical="center" wrapText="1"/>
    </xf>
    <xf numFmtId="0" fontId="8" fillId="24" borderId="14" xfId="0" applyFont="1" applyFill="1" applyBorder="1" applyAlignment="1">
      <alignment horizontal="center" vertical="center" wrapText="1"/>
    </xf>
    <xf numFmtId="0" fontId="17" fillId="0" borderId="0" xfId="0" applyFont="1" applyAlignment="1">
      <alignment horizontal="center"/>
    </xf>
    <xf numFmtId="0" fontId="5" fillId="24" borderId="10" xfId="0" applyFont="1" applyFill="1" applyBorder="1" applyAlignment="1">
      <alignment horizontal="left" vertical="center" wrapText="1"/>
    </xf>
    <xf numFmtId="3" fontId="17" fillId="0" borderId="10" xfId="0" applyNumberFormat="1" applyFont="1" applyBorder="1" applyAlignment="1">
      <alignment/>
    </xf>
    <xf numFmtId="3" fontId="17" fillId="0" borderId="0" xfId="0" applyNumberFormat="1" applyFont="1" applyAlignment="1">
      <alignment/>
    </xf>
    <xf numFmtId="0" fontId="5" fillId="24" borderId="15" xfId="0" applyFont="1" applyFill="1" applyBorder="1" applyAlignment="1">
      <alignment horizontal="left" vertical="center" wrapText="1"/>
    </xf>
    <xf numFmtId="3" fontId="17" fillId="0" borderId="15" xfId="0" applyNumberFormat="1" applyFont="1" applyBorder="1" applyAlignment="1">
      <alignment/>
    </xf>
    <xf numFmtId="0" fontId="0" fillId="24" borderId="13" xfId="0" applyFill="1" applyBorder="1" applyAlignment="1">
      <alignment horizontal="center"/>
    </xf>
    <xf numFmtId="0" fontId="0" fillId="24" borderId="12" xfId="0" applyFill="1" applyBorder="1" applyAlignment="1">
      <alignment horizontal="center"/>
    </xf>
    <xf numFmtId="0" fontId="0" fillId="24" borderId="0" xfId="0" applyFill="1" applyAlignment="1">
      <alignment/>
    </xf>
    <xf numFmtId="0" fontId="7" fillId="24" borderId="15" xfId="0" applyFont="1" applyFill="1" applyBorder="1" applyAlignment="1">
      <alignment/>
    </xf>
    <xf numFmtId="0" fontId="13" fillId="24" borderId="15" xfId="0" applyFont="1" applyFill="1" applyBorder="1" applyAlignment="1">
      <alignment horizontal="center" vertical="top" wrapText="1"/>
    </xf>
    <xf numFmtId="0" fontId="13" fillId="24" borderId="15" xfId="0" applyFont="1" applyFill="1" applyBorder="1" applyAlignment="1">
      <alignment horizontal="center"/>
    </xf>
    <xf numFmtId="0" fontId="13" fillId="24" borderId="10" xfId="0" applyFont="1" applyFill="1" applyBorder="1" applyAlignment="1">
      <alignment horizontal="center"/>
    </xf>
    <xf numFmtId="0" fontId="0" fillId="24" borderId="15" xfId="0" applyFill="1" applyBorder="1" applyAlignment="1">
      <alignment/>
    </xf>
    <xf numFmtId="0" fontId="13" fillId="24" borderId="10" xfId="0" applyFont="1" applyFill="1" applyBorder="1" applyAlignment="1">
      <alignment horizontal="center" vertical="top" wrapText="1"/>
    </xf>
    <xf numFmtId="0" fontId="13" fillId="24" borderId="23" xfId="0" applyFont="1" applyFill="1" applyBorder="1" applyAlignment="1">
      <alignment horizontal="center"/>
    </xf>
    <xf numFmtId="0" fontId="0" fillId="24" borderId="24" xfId="0" applyFill="1" applyBorder="1" applyAlignment="1">
      <alignment/>
    </xf>
    <xf numFmtId="0" fontId="13" fillId="24" borderId="24" xfId="0" applyFont="1" applyFill="1" applyBorder="1" applyAlignment="1">
      <alignment horizontal="center" vertical="top" wrapText="1"/>
    </xf>
    <xf numFmtId="0" fontId="13" fillId="24" borderId="24" xfId="0" applyFont="1" applyFill="1" applyBorder="1" applyAlignment="1">
      <alignment horizontal="center"/>
    </xf>
    <xf numFmtId="0" fontId="13" fillId="24" borderId="24" xfId="0" applyFont="1" applyFill="1" applyBorder="1" applyAlignment="1">
      <alignment horizontal="center" vertical="top"/>
    </xf>
    <xf numFmtId="0" fontId="13" fillId="24" borderId="14" xfId="0" applyFont="1" applyFill="1" applyBorder="1" applyAlignment="1">
      <alignment horizontal="center" vertical="top" wrapText="1"/>
    </xf>
    <xf numFmtId="0" fontId="13" fillId="24" borderId="0" xfId="0" applyFont="1" applyFill="1" applyBorder="1" applyAlignment="1">
      <alignment horizontal="center" vertical="top" wrapText="1"/>
    </xf>
    <xf numFmtId="0" fontId="15" fillId="24" borderId="14" xfId="0" applyFont="1" applyFill="1" applyBorder="1" applyAlignment="1">
      <alignment/>
    </xf>
    <xf numFmtId="0" fontId="13" fillId="24" borderId="14" xfId="0" applyFont="1" applyFill="1" applyBorder="1" applyAlignment="1">
      <alignment horizontal="center" vertical="top"/>
    </xf>
    <xf numFmtId="0" fontId="15" fillId="24" borderId="14" xfId="0" applyFont="1" applyFill="1" applyBorder="1" applyAlignment="1">
      <alignment horizontal="center" vertical="top"/>
    </xf>
    <xf numFmtId="0" fontId="13" fillId="24" borderId="20" xfId="0" applyFont="1" applyFill="1" applyBorder="1" applyAlignment="1">
      <alignment horizontal="center" vertical="top" wrapText="1"/>
    </xf>
    <xf numFmtId="0" fontId="15" fillId="24" borderId="10" xfId="0" applyFont="1" applyFill="1" applyBorder="1" applyAlignment="1">
      <alignment horizontal="center"/>
    </xf>
    <xf numFmtId="0" fontId="0" fillId="24" borderId="10" xfId="0" applyFont="1" applyFill="1" applyBorder="1" applyAlignment="1">
      <alignment wrapText="1"/>
    </xf>
    <xf numFmtId="0" fontId="0" fillId="24" borderId="10" xfId="0" applyFill="1" applyBorder="1" applyAlignment="1">
      <alignment/>
    </xf>
    <xf numFmtId="0" fontId="0" fillId="24" borderId="10" xfId="0" applyFill="1" applyBorder="1" applyAlignment="1">
      <alignment horizontal="center"/>
    </xf>
    <xf numFmtId="9" fontId="0" fillId="24" borderId="10" xfId="0" applyNumberFormat="1" applyFill="1" applyBorder="1" applyAlignment="1">
      <alignment/>
    </xf>
    <xf numFmtId="0" fontId="14" fillId="24" borderId="11" xfId="0" applyFont="1" applyFill="1" applyBorder="1" applyAlignment="1">
      <alignment horizontal="left"/>
    </xf>
    <xf numFmtId="0" fontId="0" fillId="0" borderId="13" xfId="0" applyBorder="1" applyAlignment="1">
      <alignment horizontal="left"/>
    </xf>
    <xf numFmtId="0" fontId="0" fillId="0" borderId="12" xfId="0" applyBorder="1" applyAlignment="1">
      <alignment horizontal="left"/>
    </xf>
    <xf numFmtId="0" fontId="7" fillId="0" borderId="10" xfId="0" applyFont="1" applyBorder="1" applyAlignment="1">
      <alignment/>
    </xf>
    <xf numFmtId="0" fontId="13" fillId="24" borderId="17" xfId="0" applyFont="1" applyFill="1" applyBorder="1" applyAlignment="1">
      <alignment horizontal="center"/>
    </xf>
    <xf numFmtId="0" fontId="13" fillId="24" borderId="24" xfId="0" applyFont="1" applyFill="1" applyBorder="1" applyAlignment="1">
      <alignment horizontal="center" wrapText="1"/>
    </xf>
    <xf numFmtId="0" fontId="13" fillId="24" borderId="24" xfId="0" applyFont="1" applyFill="1" applyBorder="1" applyAlignment="1">
      <alignment horizontal="center" vertical="center"/>
    </xf>
    <xf numFmtId="0" fontId="0" fillId="24" borderId="14" xfId="0" applyFill="1" applyBorder="1" applyAlignment="1">
      <alignment/>
    </xf>
    <xf numFmtId="0" fontId="28" fillId="24" borderId="10" xfId="0" applyFont="1" applyFill="1" applyBorder="1" applyAlignment="1">
      <alignment horizontal="center" vertical="center" wrapText="1"/>
    </xf>
    <xf numFmtId="0" fontId="0" fillId="0" borderId="14" xfId="0" applyBorder="1" applyAlignment="1">
      <alignment horizontal="center" vertical="top" wrapText="1"/>
    </xf>
    <xf numFmtId="0" fontId="13" fillId="0" borderId="10" xfId="0" applyFont="1" applyBorder="1" applyAlignment="1">
      <alignment horizontal="center" wrapText="1"/>
    </xf>
    <xf numFmtId="0" fontId="13" fillId="24" borderId="10" xfId="0" applyFont="1" applyFill="1" applyBorder="1" applyAlignment="1">
      <alignment horizontal="center" wrapText="1"/>
    </xf>
    <xf numFmtId="3" fontId="15" fillId="0" borderId="10" xfId="0" applyNumberFormat="1" applyFont="1" applyBorder="1" applyAlignment="1">
      <alignment horizontal="center"/>
    </xf>
    <xf numFmtId="3" fontId="15" fillId="24" borderId="10" xfId="0" applyNumberFormat="1" applyFont="1" applyFill="1" applyBorder="1" applyAlignment="1">
      <alignment wrapText="1"/>
    </xf>
    <xf numFmtId="3" fontId="15" fillId="0" borderId="10" xfId="0" applyNumberFormat="1" applyFont="1" applyBorder="1" applyAlignment="1">
      <alignment/>
    </xf>
    <xf numFmtId="3" fontId="15" fillId="0" borderId="14" xfId="0" applyNumberFormat="1" applyFont="1" applyBorder="1" applyAlignment="1">
      <alignment/>
    </xf>
    <xf numFmtId="0" fontId="0" fillId="0" borderId="0" xfId="0" applyBorder="1" applyAlignment="1">
      <alignment/>
    </xf>
    <xf numFmtId="0" fontId="14" fillId="24" borderId="17" xfId="0" applyFont="1" applyFill="1" applyBorder="1" applyAlignment="1" applyProtection="1">
      <alignment horizontal="left"/>
      <protection locked="0"/>
    </xf>
    <xf numFmtId="0" fontId="12" fillId="24" borderId="23" xfId="0" applyFont="1" applyFill="1" applyBorder="1" applyAlignment="1" applyProtection="1">
      <alignment horizontal="center"/>
      <protection locked="0"/>
    </xf>
    <xf numFmtId="0" fontId="0" fillId="24" borderId="23" xfId="0" applyFill="1" applyBorder="1" applyAlignment="1">
      <alignment horizontal="center"/>
    </xf>
    <xf numFmtId="0" fontId="12" fillId="24" borderId="15" xfId="0" applyFont="1" applyFill="1" applyBorder="1" applyAlignment="1" applyProtection="1">
      <alignment horizontal="center" vertical="center" wrapText="1"/>
      <protection locked="0"/>
    </xf>
    <xf numFmtId="0" fontId="12" fillId="24" borderId="15" xfId="0" applyFont="1" applyFill="1" applyBorder="1" applyAlignment="1" applyProtection="1">
      <alignment horizontal="center" wrapText="1"/>
      <protection locked="0"/>
    </xf>
    <xf numFmtId="0" fontId="12" fillId="24" borderId="17" xfId="0" applyFont="1" applyFill="1" applyBorder="1" applyAlignment="1" applyProtection="1">
      <alignment horizontal="center" wrapText="1"/>
      <protection locked="0"/>
    </xf>
    <xf numFmtId="0" fontId="12" fillId="24" borderId="14" xfId="0" applyFont="1" applyFill="1" applyBorder="1" applyAlignment="1" applyProtection="1">
      <alignment horizontal="center" vertical="top" wrapText="1"/>
      <protection locked="0"/>
    </xf>
    <xf numFmtId="0" fontId="12" fillId="24" borderId="14" xfId="0" applyFont="1" applyFill="1" applyBorder="1" applyAlignment="1" applyProtection="1">
      <alignment horizontal="center" vertical="top"/>
      <protection locked="0"/>
    </xf>
    <xf numFmtId="0" fontId="12" fillId="24" borderId="10" xfId="0" applyFont="1" applyFill="1" applyBorder="1" applyAlignment="1" applyProtection="1">
      <alignment horizontal="center" vertical="center"/>
      <protection locked="0"/>
    </xf>
    <xf numFmtId="0" fontId="12" fillId="24" borderId="16" xfId="0" applyFont="1" applyFill="1" applyBorder="1" applyAlignment="1" applyProtection="1">
      <alignment horizontal="center" vertical="top"/>
      <protection locked="0"/>
    </xf>
    <xf numFmtId="0" fontId="0" fillId="24" borderId="0" xfId="0" applyFill="1" applyAlignment="1">
      <alignment horizontal="center" vertical="top"/>
    </xf>
    <xf numFmtId="0" fontId="0" fillId="0" borderId="0" xfId="0" applyAlignment="1">
      <alignment horizontal="center" vertical="top"/>
    </xf>
    <xf numFmtId="0" fontId="12" fillId="24" borderId="10" xfId="0" applyFont="1" applyFill="1" applyBorder="1" applyAlignment="1" applyProtection="1">
      <alignment/>
      <protection locked="0"/>
    </xf>
    <xf numFmtId="0" fontId="12" fillId="24" borderId="10" xfId="0" applyFont="1" applyFill="1" applyBorder="1" applyAlignment="1" applyProtection="1">
      <alignment horizontal="right"/>
      <protection locked="0"/>
    </xf>
    <xf numFmtId="0" fontId="12" fillId="24" borderId="10" xfId="0" applyFont="1" applyFill="1" applyBorder="1" applyAlignment="1" applyProtection="1">
      <alignment wrapText="1"/>
      <protection locked="0"/>
    </xf>
    <xf numFmtId="3" fontId="12" fillId="24" borderId="10" xfId="0" applyNumberFormat="1" applyFont="1" applyFill="1" applyBorder="1" applyAlignment="1" applyProtection="1">
      <alignment/>
      <protection locked="0"/>
    </xf>
    <xf numFmtId="0" fontId="17" fillId="24" borderId="10" xfId="0" applyFont="1" applyFill="1" applyBorder="1" applyAlignment="1">
      <alignment horizontal="right"/>
    </xf>
    <xf numFmtId="0" fontId="12" fillId="24" borderId="10" xfId="0" applyFont="1" applyFill="1" applyBorder="1" applyAlignment="1" applyProtection="1">
      <alignment horizontal="center"/>
      <protection locked="0"/>
    </xf>
    <xf numFmtId="0" fontId="0" fillId="0" borderId="10" xfId="0" applyBorder="1" applyAlignment="1">
      <alignment/>
    </xf>
    <xf numFmtId="0" fontId="29" fillId="0" borderId="10" xfId="0" applyFont="1" applyBorder="1" applyAlignment="1">
      <alignment/>
    </xf>
    <xf numFmtId="0" fontId="29" fillId="0" borderId="10" xfId="0" applyFont="1" applyBorder="1" applyAlignment="1">
      <alignment horizontal="right"/>
    </xf>
    <xf numFmtId="167" fontId="29" fillId="0" borderId="10" xfId="0" applyNumberFormat="1" applyFont="1" applyBorder="1" applyAlignment="1">
      <alignment horizontal="center"/>
    </xf>
    <xf numFmtId="0" fontId="29" fillId="0" borderId="10" xfId="0" applyFont="1" applyBorder="1" applyAlignment="1">
      <alignment wrapText="1"/>
    </xf>
    <xf numFmtId="0" fontId="29" fillId="24" borderId="0" xfId="0" applyFont="1" applyFill="1" applyAlignment="1">
      <alignment/>
    </xf>
    <xf numFmtId="0" fontId="30" fillId="24" borderId="0" xfId="0" applyFont="1" applyFill="1" applyAlignment="1">
      <alignment/>
    </xf>
    <xf numFmtId="0" fontId="30" fillId="0" borderId="0" xfId="0" applyFont="1" applyAlignment="1">
      <alignment/>
    </xf>
    <xf numFmtId="0" fontId="0" fillId="0" borderId="10" xfId="0" applyFont="1" applyBorder="1" applyAlignment="1">
      <alignment horizontal="center"/>
    </xf>
    <xf numFmtId="0" fontId="5" fillId="24" borderId="10" xfId="0" applyFont="1" applyFill="1" applyBorder="1" applyAlignment="1">
      <alignment horizontal="center" vertical="center" wrapText="1"/>
    </xf>
    <xf numFmtId="0" fontId="0" fillId="0" borderId="16" xfId="0" applyBorder="1" applyAlignment="1">
      <alignment horizontal="center" vertical="center" wrapText="1"/>
    </xf>
    <xf numFmtId="3" fontId="12" fillId="0" borderId="10" xfId="0" applyNumberFormat="1" applyFont="1" applyBorder="1" applyAlignment="1">
      <alignment horizontal="center" vertical="center"/>
    </xf>
    <xf numFmtId="3" fontId="0" fillId="24" borderId="10" xfId="0" applyNumberFormat="1" applyFont="1" applyFill="1" applyBorder="1" applyAlignment="1">
      <alignment horizontal="center" vertical="center"/>
    </xf>
    <xf numFmtId="3" fontId="0" fillId="0" borderId="10" xfId="0" applyNumberFormat="1" applyBorder="1" applyAlignment="1">
      <alignment horizontal="center" vertical="center"/>
    </xf>
    <xf numFmtId="4" fontId="0" fillId="0" borderId="10" xfId="0" applyNumberFormat="1" applyBorder="1" applyAlignment="1">
      <alignment horizontal="center" vertical="center"/>
    </xf>
    <xf numFmtId="0" fontId="12" fillId="0" borderId="0" xfId="0" applyFont="1" applyBorder="1" applyAlignment="1">
      <alignment horizontal="center"/>
    </xf>
    <xf numFmtId="0" fontId="0" fillId="24" borderId="0" xfId="0" applyFill="1" applyBorder="1" applyAlignment="1">
      <alignment/>
    </xf>
    <xf numFmtId="0" fontId="0" fillId="0" borderId="23" xfId="0" applyBorder="1" applyAlignment="1">
      <alignment/>
    </xf>
    <xf numFmtId="0" fontId="12" fillId="24" borderId="23" xfId="0" applyFont="1" applyFill="1" applyBorder="1" applyAlignment="1" applyProtection="1">
      <alignment/>
      <protection locked="0"/>
    </xf>
    <xf numFmtId="0" fontId="12" fillId="24" borderId="19" xfId="0" applyFont="1" applyFill="1" applyBorder="1" applyAlignment="1" applyProtection="1">
      <alignment/>
      <protection locked="0"/>
    </xf>
    <xf numFmtId="0" fontId="12" fillId="0" borderId="10" xfId="0" applyFont="1" applyFill="1" applyBorder="1" applyAlignment="1" applyProtection="1">
      <alignment horizontal="center" vertical="center" wrapText="1"/>
      <protection locked="0"/>
    </xf>
    <xf numFmtId="0" fontId="12" fillId="0" borderId="19" xfId="0" applyFont="1" applyFill="1" applyBorder="1" applyAlignment="1" applyProtection="1">
      <alignment horizontal="center" vertical="center" wrapText="1"/>
      <protection locked="0"/>
    </xf>
    <xf numFmtId="0" fontId="15" fillId="24" borderId="10" xfId="0" applyFont="1" applyFill="1" applyBorder="1" applyAlignment="1" applyProtection="1">
      <alignment/>
      <protection locked="0"/>
    </xf>
    <xf numFmtId="0" fontId="15" fillId="24" borderId="19" xfId="0" applyFont="1" applyFill="1" applyBorder="1" applyAlignment="1" applyProtection="1">
      <alignment/>
      <protection locked="0"/>
    </xf>
    <xf numFmtId="3" fontId="15" fillId="24" borderId="19" xfId="0" applyNumberFormat="1" applyFont="1" applyFill="1" applyBorder="1" applyAlignment="1" applyProtection="1">
      <alignment horizontal="center" vertical="center"/>
      <protection locked="0"/>
    </xf>
    <xf numFmtId="0" fontId="15" fillId="24" borderId="19" xfId="0" applyNumberFormat="1" applyFont="1" applyFill="1" applyBorder="1" applyAlignment="1" applyProtection="1">
      <alignment horizontal="center" vertical="center"/>
      <protection locked="0"/>
    </xf>
    <xf numFmtId="0" fontId="14" fillId="24" borderId="25" xfId="0" applyFont="1" applyFill="1" applyBorder="1" applyAlignment="1" applyProtection="1">
      <alignment/>
      <protection locked="0"/>
    </xf>
    <xf numFmtId="0" fontId="0" fillId="24" borderId="26" xfId="0" applyFill="1" applyBorder="1" applyAlignment="1" applyProtection="1">
      <alignment/>
      <protection locked="0"/>
    </xf>
    <xf numFmtId="0" fontId="0" fillId="24" borderId="13" xfId="0" applyFill="1" applyBorder="1" applyAlignment="1" applyProtection="1">
      <alignment/>
      <protection locked="0"/>
    </xf>
    <xf numFmtId="3" fontId="0" fillId="24" borderId="27" xfId="0" applyNumberFormat="1" applyFill="1" applyBorder="1" applyAlignment="1" applyProtection="1">
      <alignment horizontal="center" vertical="center"/>
      <protection locked="0"/>
    </xf>
    <xf numFmtId="3" fontId="0" fillId="24" borderId="19" xfId="0" applyNumberFormat="1" applyFill="1" applyBorder="1" applyAlignment="1" applyProtection="1">
      <alignment horizontal="center" vertical="center"/>
      <protection locked="0"/>
    </xf>
    <xf numFmtId="3" fontId="0" fillId="24" borderId="10" xfId="0" applyNumberFormat="1" applyFill="1" applyBorder="1" applyAlignment="1" applyProtection="1">
      <alignment horizontal="center" vertical="center"/>
      <protection locked="0"/>
    </xf>
    <xf numFmtId="0" fontId="14" fillId="0" borderId="21" xfId="0" applyFont="1" applyFill="1" applyBorder="1" applyAlignment="1" applyProtection="1">
      <alignment/>
      <protection locked="0"/>
    </xf>
    <xf numFmtId="0" fontId="15" fillId="24" borderId="17" xfId="0" applyFont="1" applyFill="1" applyBorder="1" applyAlignment="1" applyProtection="1">
      <alignment/>
      <protection locked="0"/>
    </xf>
    <xf numFmtId="0" fontId="15" fillId="24" borderId="23" xfId="0" applyFont="1" applyFill="1" applyBorder="1" applyAlignment="1" applyProtection="1">
      <alignment/>
      <protection locked="0"/>
    </xf>
    <xf numFmtId="3" fontId="15" fillId="24" borderId="0" xfId="0" applyNumberFormat="1" applyFont="1" applyFill="1" applyBorder="1" applyAlignment="1" applyProtection="1">
      <alignment horizontal="center" vertical="center"/>
      <protection locked="0"/>
    </xf>
    <xf numFmtId="3" fontId="15" fillId="0" borderId="27" xfId="0" applyNumberFormat="1" applyFont="1" applyFill="1" applyBorder="1" applyAlignment="1" applyProtection="1">
      <alignment horizontal="center" vertical="center"/>
      <protection locked="0"/>
    </xf>
    <xf numFmtId="3" fontId="15" fillId="0" borderId="0" xfId="0" applyNumberFormat="1" applyFont="1" applyFill="1" applyBorder="1" applyAlignment="1" applyProtection="1">
      <alignment horizontal="center" vertical="center"/>
      <protection locked="0"/>
    </xf>
    <xf numFmtId="3" fontId="15" fillId="0" borderId="15" xfId="0" applyNumberFormat="1" applyFont="1" applyFill="1" applyBorder="1" applyAlignment="1" applyProtection="1">
      <alignment horizontal="center" vertical="center"/>
      <protection locked="0"/>
    </xf>
    <xf numFmtId="3" fontId="15" fillId="0" borderId="19" xfId="0" applyNumberFormat="1" applyFont="1" applyFill="1" applyBorder="1" applyAlignment="1" applyProtection="1">
      <alignment horizontal="center" vertical="center"/>
      <protection locked="0"/>
    </xf>
    <xf numFmtId="0" fontId="14" fillId="0" borderId="11" xfId="0" applyFont="1" applyBorder="1" applyAlignment="1">
      <alignment/>
    </xf>
    <xf numFmtId="0" fontId="0" fillId="0" borderId="13" xfId="0" applyBorder="1" applyAlignment="1">
      <alignment/>
    </xf>
    <xf numFmtId="0" fontId="0" fillId="0" borderId="20" xfId="0" applyBorder="1" applyAlignment="1">
      <alignment/>
    </xf>
    <xf numFmtId="0" fontId="0" fillId="0" borderId="12" xfId="0" applyBorder="1" applyAlignment="1">
      <alignment/>
    </xf>
    <xf numFmtId="0" fontId="12" fillId="0" borderId="0" xfId="0" applyFont="1" applyAlignment="1">
      <alignment/>
    </xf>
    <xf numFmtId="0" fontId="12" fillId="0" borderId="0" xfId="0" applyFont="1" applyBorder="1" applyAlignment="1">
      <alignment/>
    </xf>
    <xf numFmtId="0" fontId="14" fillId="0" borderId="0" xfId="0" applyFont="1" applyAlignment="1">
      <alignment/>
    </xf>
    <xf numFmtId="0" fontId="12" fillId="0" borderId="28" xfId="0" applyFont="1" applyBorder="1" applyAlignment="1">
      <alignment/>
    </xf>
    <xf numFmtId="0" fontId="12" fillId="0" borderId="28" xfId="0" applyFont="1" applyBorder="1" applyAlignment="1">
      <alignment horizontal="center"/>
    </xf>
    <xf numFmtId="3" fontId="15" fillId="0" borderId="10" xfId="0" applyNumberFormat="1" applyFont="1" applyFill="1" applyBorder="1" applyAlignment="1" applyProtection="1">
      <alignment horizontal="right" vertical="center" wrapText="1"/>
      <protection locked="0"/>
    </xf>
    <xf numFmtId="0" fontId="0" fillId="0" borderId="0" xfId="0" applyFill="1" applyBorder="1" applyAlignment="1">
      <alignment horizontal="center"/>
    </xf>
    <xf numFmtId="0" fontId="12" fillId="0" borderId="0" xfId="0" applyFont="1" applyFill="1" applyBorder="1" applyAlignment="1">
      <alignment horizontal="left" wrapText="1"/>
    </xf>
    <xf numFmtId="0" fontId="9" fillId="0" borderId="0" xfId="0" applyFont="1" applyFill="1" applyBorder="1" applyAlignment="1">
      <alignment horizontal="center" vertical="center" wrapText="1"/>
    </xf>
    <xf numFmtId="3" fontId="16" fillId="0" borderId="10" xfId="0" applyNumberFormat="1" applyFont="1" applyFill="1" applyBorder="1" applyAlignment="1" applyProtection="1">
      <alignment/>
      <protection locked="0"/>
    </xf>
    <xf numFmtId="4" fontId="0" fillId="0" borderId="0" xfId="0" applyNumberFormat="1" applyFill="1" applyAlignment="1" applyProtection="1">
      <alignment/>
      <protection locked="0"/>
    </xf>
    <xf numFmtId="0" fontId="29" fillId="0" borderId="0" xfId="0" applyFont="1" applyAlignment="1">
      <alignment/>
    </xf>
    <xf numFmtId="0" fontId="29" fillId="0" borderId="0" xfId="0" applyFont="1" applyAlignment="1">
      <alignment wrapText="1"/>
    </xf>
    <xf numFmtId="0" fontId="29" fillId="0" borderId="28" xfId="0" applyFont="1" applyBorder="1" applyAlignment="1">
      <alignment horizontal="center" vertical="center" wrapText="1"/>
    </xf>
    <xf numFmtId="3" fontId="29" fillId="0" borderId="28" xfId="0" applyNumberFormat="1" applyFont="1" applyBorder="1" applyAlignment="1">
      <alignment horizontal="right"/>
    </xf>
    <xf numFmtId="3" fontId="29" fillId="0" borderId="29" xfId="0" applyNumberFormat="1" applyFont="1" applyBorder="1" applyAlignment="1">
      <alignment horizontal="right"/>
    </xf>
    <xf numFmtId="0" fontId="29" fillId="0" borderId="30" xfId="0" applyFont="1" applyBorder="1" applyAlignment="1">
      <alignment/>
    </xf>
    <xf numFmtId="0" fontId="29" fillId="0" borderId="31" xfId="0" applyFont="1" applyBorder="1" applyAlignment="1">
      <alignment/>
    </xf>
    <xf numFmtId="0" fontId="29" fillId="0" borderId="29" xfId="0" applyFont="1" applyBorder="1" applyAlignment="1">
      <alignment/>
    </xf>
    <xf numFmtId="0" fontId="31" fillId="0" borderId="0" xfId="0" applyFont="1" applyAlignment="1">
      <alignment/>
    </xf>
    <xf numFmtId="0" fontId="8" fillId="0" borderId="23" xfId="0" applyFont="1" applyFill="1" applyBorder="1" applyAlignment="1">
      <alignment horizontal="left" vertical="top" wrapText="1"/>
    </xf>
    <xf numFmtId="166" fontId="0" fillId="0" borderId="28" xfId="42" applyNumberFormat="1" applyBorder="1" applyAlignment="1">
      <alignment/>
    </xf>
    <xf numFmtId="3" fontId="29" fillId="0" borderId="28" xfId="0" applyNumberFormat="1" applyFont="1" applyFill="1" applyBorder="1" applyAlignment="1">
      <alignment horizontal="right"/>
    </xf>
    <xf numFmtId="0" fontId="5" fillId="0" borderId="18" xfId="0" applyFont="1" applyFill="1" applyBorder="1" applyAlignment="1" applyProtection="1">
      <alignment vertical="top" wrapText="1"/>
      <protection locked="0"/>
    </xf>
    <xf numFmtId="0" fontId="0" fillId="0" borderId="20" xfId="0" applyFill="1" applyBorder="1" applyAlignment="1">
      <alignment wrapText="1"/>
    </xf>
    <xf numFmtId="0" fontId="5" fillId="0" borderId="11" xfId="0" applyFont="1" applyFill="1" applyBorder="1" applyAlignment="1">
      <alignment vertical="center" wrapText="1"/>
    </xf>
    <xf numFmtId="0" fontId="5" fillId="0" borderId="16" xfId="0" applyFont="1" applyFill="1" applyBorder="1" applyAlignment="1">
      <alignment horizontal="left" vertical="center" wrapText="1"/>
    </xf>
    <xf numFmtId="3" fontId="10" fillId="0" borderId="10" xfId="0" applyNumberFormat="1" applyFont="1" applyFill="1" applyBorder="1" applyAlignment="1" applyProtection="1">
      <alignment horizontal="right" wrapText="1"/>
      <protection locked="0"/>
    </xf>
    <xf numFmtId="3" fontId="8" fillId="0" borderId="12" xfId="0" applyNumberFormat="1" applyFont="1" applyFill="1" applyBorder="1" applyAlignment="1" applyProtection="1">
      <alignment vertical="top" wrapText="1"/>
      <protection locked="0"/>
    </xf>
    <xf numFmtId="0" fontId="12" fillId="0" borderId="31" xfId="0" applyFont="1" applyBorder="1" applyAlignment="1">
      <alignment/>
    </xf>
    <xf numFmtId="0" fontId="12" fillId="0" borderId="29" xfId="0" applyFont="1" applyBorder="1" applyAlignment="1">
      <alignment/>
    </xf>
    <xf numFmtId="3" fontId="14" fillId="0" borderId="0" xfId="0" applyNumberFormat="1" applyFont="1" applyFill="1" applyBorder="1" applyAlignment="1">
      <alignment horizontal="left"/>
    </xf>
    <xf numFmtId="3" fontId="16" fillId="0" borderId="0" xfId="0" applyNumberFormat="1" applyFont="1" applyFill="1" applyBorder="1" applyAlignment="1" applyProtection="1">
      <alignment/>
      <protection locked="0"/>
    </xf>
    <xf numFmtId="3" fontId="12" fillId="0" borderId="23" xfId="0" applyNumberFormat="1" applyFont="1" applyFill="1" applyBorder="1" applyAlignment="1">
      <alignment horizontal="left" vertical="center" wrapText="1"/>
    </xf>
    <xf numFmtId="3" fontId="15" fillId="0" borderId="23" xfId="0" applyNumberFormat="1" applyFont="1" applyFill="1" applyBorder="1" applyAlignment="1" applyProtection="1">
      <alignment/>
      <protection locked="0"/>
    </xf>
    <xf numFmtId="0" fontId="5" fillId="0" borderId="23" xfId="0" applyFont="1" applyFill="1" applyBorder="1" applyAlignment="1" applyProtection="1">
      <alignment vertical="top" wrapText="1"/>
      <protection locked="0"/>
    </xf>
    <xf numFmtId="3" fontId="10" fillId="0" borderId="23" xfId="0" applyNumberFormat="1" applyFont="1" applyFill="1" applyBorder="1" applyAlignment="1" applyProtection="1">
      <alignment vertical="top" wrapText="1"/>
      <protection locked="0"/>
    </xf>
    <xf numFmtId="0" fontId="18" fillId="0" borderId="28" xfId="0" applyFont="1" applyBorder="1" applyAlignment="1">
      <alignment horizontal="center"/>
    </xf>
    <xf numFmtId="166" fontId="17" fillId="0" borderId="28" xfId="42" applyNumberFormat="1" applyFont="1" applyBorder="1" applyAlignment="1">
      <alignment/>
    </xf>
    <xf numFmtId="166" fontId="26" fillId="0" borderId="28" xfId="42" applyNumberFormat="1" applyFont="1" applyBorder="1" applyAlignment="1">
      <alignment/>
    </xf>
    <xf numFmtId="166" fontId="26" fillId="0" borderId="0" xfId="42" applyNumberFormat="1" applyFont="1" applyBorder="1" applyAlignment="1">
      <alignment/>
    </xf>
    <xf numFmtId="0" fontId="15" fillId="0" borderId="32" xfId="0" applyFont="1" applyBorder="1" applyAlignment="1">
      <alignment/>
    </xf>
    <xf numFmtId="0" fontId="15" fillId="0" borderId="33" xfId="0" applyFont="1" applyBorder="1" applyAlignment="1">
      <alignment/>
    </xf>
    <xf numFmtId="166" fontId="21" fillId="0" borderId="33" xfId="42" applyNumberFormat="1" applyFont="1" applyBorder="1" applyAlignment="1">
      <alignment/>
    </xf>
    <xf numFmtId="166" fontId="21" fillId="0" borderId="34" xfId="42" applyNumberFormat="1" applyFont="1" applyBorder="1" applyAlignment="1">
      <alignment/>
    </xf>
    <xf numFmtId="0" fontId="12" fillId="0" borderId="35" xfId="0" applyFont="1" applyBorder="1" applyAlignment="1">
      <alignment/>
    </xf>
    <xf numFmtId="0" fontId="12" fillId="0" borderId="36" xfId="0" applyFont="1" applyBorder="1" applyAlignment="1">
      <alignment/>
    </xf>
    <xf numFmtId="166" fontId="26" fillId="0" borderId="36" xfId="42" applyNumberFormat="1" applyFont="1" applyBorder="1" applyAlignment="1">
      <alignment/>
    </xf>
    <xf numFmtId="166" fontId="26" fillId="0" borderId="37" xfId="42" applyNumberFormat="1" applyFont="1" applyBorder="1" applyAlignment="1">
      <alignment/>
    </xf>
    <xf numFmtId="3" fontId="15" fillId="0" borderId="0" xfId="0" applyNumberFormat="1" applyFont="1" applyFill="1" applyBorder="1" applyAlignment="1" applyProtection="1">
      <alignment/>
      <protection locked="0"/>
    </xf>
    <xf numFmtId="0" fontId="8" fillId="0" borderId="23" xfId="0" applyFont="1" applyFill="1" applyBorder="1" applyAlignment="1">
      <alignment horizontal="left" vertical="center" wrapText="1"/>
    </xf>
    <xf numFmtId="0" fontId="0" fillId="0" borderId="0" xfId="0" applyFill="1" applyBorder="1" applyAlignment="1">
      <alignment horizontal="left"/>
    </xf>
    <xf numFmtId="3" fontId="10" fillId="0" borderId="0" xfId="0" applyNumberFormat="1" applyFont="1" applyFill="1" applyBorder="1" applyAlignment="1" applyProtection="1">
      <alignment horizontal="right" vertical="top" wrapText="1"/>
      <protection locked="0"/>
    </xf>
    <xf numFmtId="3" fontId="10" fillId="0" borderId="23" xfId="0" applyNumberFormat="1" applyFont="1" applyFill="1" applyBorder="1" applyAlignment="1" applyProtection="1">
      <alignment horizontal="right" vertical="top" wrapText="1"/>
      <protection locked="0"/>
    </xf>
    <xf numFmtId="0" fontId="3" fillId="0" borderId="31" xfId="0" applyFont="1" applyFill="1" applyBorder="1" applyAlignment="1">
      <alignment horizontal="left"/>
    </xf>
    <xf numFmtId="0" fontId="3" fillId="0" borderId="38" xfId="0" applyFont="1" applyFill="1" applyBorder="1" applyAlignment="1">
      <alignment horizontal="left"/>
    </xf>
    <xf numFmtId="0" fontId="5" fillId="0" borderId="0" xfId="0" applyFont="1" applyFill="1" applyBorder="1" applyAlignment="1">
      <alignment horizontal="left" vertical="center" wrapText="1"/>
    </xf>
    <xf numFmtId="174" fontId="0" fillId="0" borderId="39" xfId="0" applyNumberFormat="1" applyFont="1" applyFill="1" applyBorder="1" applyAlignment="1">
      <alignment/>
    </xf>
    <xf numFmtId="175" fontId="0" fillId="5" borderId="10" xfId="0" applyNumberFormat="1" applyFont="1" applyFill="1" applyBorder="1" applyAlignment="1">
      <alignment/>
    </xf>
    <xf numFmtId="174" fontId="0" fillId="0" borderId="40" xfId="0" applyNumberFormat="1" applyFont="1" applyFill="1" applyBorder="1" applyAlignment="1">
      <alignment/>
    </xf>
    <xf numFmtId="175" fontId="0" fillId="5" borderId="41" xfId="0" applyNumberFormat="1" applyFont="1" applyFill="1" applyBorder="1" applyAlignment="1">
      <alignment/>
    </xf>
    <xf numFmtId="177" fontId="0" fillId="0" borderId="0" xfId="0" applyNumberFormat="1" applyAlignment="1">
      <alignment/>
    </xf>
    <xf numFmtId="175" fontId="0" fillId="10" borderId="10" xfId="0" applyNumberFormat="1" applyFont="1" applyFill="1" applyBorder="1" applyAlignment="1">
      <alignment/>
    </xf>
    <xf numFmtId="175" fontId="0" fillId="10" borderId="41" xfId="0" applyNumberFormat="1" applyFont="1" applyFill="1" applyBorder="1" applyAlignment="1">
      <alignment/>
    </xf>
    <xf numFmtId="0" fontId="9" fillId="0" borderId="14" xfId="0" applyFont="1" applyFill="1" applyBorder="1" applyAlignment="1">
      <alignment horizontal="center" vertical="center" wrapText="1"/>
    </xf>
    <xf numFmtId="0" fontId="5" fillId="0" borderId="38" xfId="0" applyFont="1" applyFill="1" applyBorder="1" applyAlignment="1" applyProtection="1">
      <alignment vertical="top" wrapText="1"/>
      <protection locked="0"/>
    </xf>
    <xf numFmtId="0" fontId="13" fillId="0" borderId="38" xfId="0" applyFont="1" applyFill="1" applyBorder="1" applyAlignment="1" applyProtection="1">
      <alignment/>
      <protection locked="0"/>
    </xf>
    <xf numFmtId="0" fontId="13" fillId="0" borderId="29" xfId="0" applyFont="1" applyFill="1" applyBorder="1" applyAlignment="1" applyProtection="1">
      <alignment/>
      <protection locked="0"/>
    </xf>
    <xf numFmtId="0" fontId="4" fillId="0" borderId="31" xfId="0" applyFont="1" applyFill="1" applyBorder="1" applyAlignment="1">
      <alignment horizontal="left" wrapText="1"/>
    </xf>
    <xf numFmtId="0" fontId="6" fillId="0" borderId="38" xfId="0" applyFont="1" applyFill="1" applyBorder="1" applyAlignment="1" applyProtection="1">
      <alignment vertical="top" wrapText="1"/>
      <protection locked="0"/>
    </xf>
    <xf numFmtId="0" fontId="7" fillId="0" borderId="29" xfId="0" applyFont="1" applyFill="1" applyBorder="1" applyAlignment="1" applyProtection="1">
      <alignment/>
      <protection locked="0"/>
    </xf>
    <xf numFmtId="0" fontId="4" fillId="0" borderId="31" xfId="0" applyFont="1" applyFill="1" applyBorder="1" applyAlignment="1">
      <alignment wrapText="1"/>
    </xf>
    <xf numFmtId="0" fontId="12" fillId="0" borderId="38" xfId="0" applyFont="1" applyBorder="1" applyAlignment="1">
      <alignment/>
    </xf>
    <xf numFmtId="0" fontId="8" fillId="0" borderId="16"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9" fillId="0" borderId="38" xfId="0" applyFont="1" applyFill="1" applyBorder="1" applyAlignment="1" applyProtection="1">
      <alignment vertical="top" wrapText="1"/>
      <protection locked="0"/>
    </xf>
    <xf numFmtId="0" fontId="9" fillId="0" borderId="29" xfId="0" applyFont="1" applyFill="1" applyBorder="1" applyAlignment="1" applyProtection="1">
      <alignment vertical="top" wrapText="1"/>
      <protection locked="0"/>
    </xf>
    <xf numFmtId="3" fontId="5" fillId="0" borderId="42" xfId="0" applyNumberFormat="1" applyFont="1" applyFill="1" applyBorder="1" applyAlignment="1">
      <alignment horizontal="left" vertical="top" wrapText="1"/>
    </xf>
    <xf numFmtId="3" fontId="5" fillId="0" borderId="43" xfId="0" applyNumberFormat="1" applyFont="1" applyFill="1" applyBorder="1" applyAlignment="1" applyProtection="1">
      <alignment vertical="top" wrapText="1"/>
      <protection locked="0"/>
    </xf>
    <xf numFmtId="3" fontId="11" fillId="0" borderId="44" xfId="0" applyNumberFormat="1" applyFont="1" applyFill="1" applyBorder="1" applyAlignment="1" applyProtection="1">
      <alignment vertical="top" wrapText="1"/>
      <protection locked="0"/>
    </xf>
    <xf numFmtId="3" fontId="11" fillId="0" borderId="45" xfId="0" applyNumberFormat="1" applyFont="1" applyFill="1" applyBorder="1" applyAlignment="1" applyProtection="1">
      <alignment vertical="top" wrapText="1"/>
      <protection locked="0"/>
    </xf>
    <xf numFmtId="3" fontId="8" fillId="0" borderId="46" xfId="0" applyNumberFormat="1" applyFont="1" applyFill="1" applyBorder="1" applyAlignment="1">
      <alignment horizontal="left" vertical="top" wrapText="1"/>
    </xf>
    <xf numFmtId="3" fontId="5" fillId="0" borderId="47" xfId="0" applyNumberFormat="1" applyFont="1" applyFill="1" applyBorder="1" applyAlignment="1" applyProtection="1">
      <alignment vertical="top" wrapText="1"/>
      <protection locked="0"/>
    </xf>
    <xf numFmtId="3" fontId="10" fillId="0" borderId="48" xfId="0" applyNumberFormat="1" applyFont="1" applyFill="1" applyBorder="1" applyAlignment="1" applyProtection="1">
      <alignment vertical="top" wrapText="1"/>
      <protection locked="0"/>
    </xf>
    <xf numFmtId="3" fontId="10" fillId="0" borderId="49" xfId="0" applyNumberFormat="1" applyFont="1" applyFill="1" applyBorder="1" applyAlignment="1" applyProtection="1">
      <alignment vertical="top" wrapText="1"/>
      <protection locked="0"/>
    </xf>
    <xf numFmtId="3" fontId="14" fillId="0" borderId="0" xfId="0" applyNumberFormat="1" applyFont="1" applyFill="1" applyBorder="1" applyAlignment="1">
      <alignment horizontal="left" vertical="center" wrapText="1"/>
    </xf>
    <xf numFmtId="3" fontId="12" fillId="0" borderId="0" xfId="0" applyNumberFormat="1" applyFont="1" applyFill="1" applyBorder="1" applyAlignment="1" applyProtection="1">
      <alignment/>
      <protection locked="0"/>
    </xf>
    <xf numFmtId="0" fontId="14" fillId="0" borderId="16" xfId="0" applyFont="1" applyFill="1" applyBorder="1" applyAlignment="1">
      <alignment horizontal="left" vertical="center"/>
    </xf>
    <xf numFmtId="0" fontId="12" fillId="0" borderId="38" xfId="0" applyFont="1" applyFill="1" applyBorder="1" applyAlignment="1" applyProtection="1">
      <alignment/>
      <protection locked="0"/>
    </xf>
    <xf numFmtId="0" fontId="18" fillId="0" borderId="38" xfId="0" applyFont="1" applyFill="1" applyBorder="1" applyAlignment="1" applyProtection="1">
      <alignment/>
      <protection locked="0"/>
    </xf>
    <xf numFmtId="0" fontId="18" fillId="0" borderId="29" xfId="0" applyFont="1" applyFill="1" applyBorder="1" applyAlignment="1" applyProtection="1">
      <alignment/>
      <protection locked="0"/>
    </xf>
    <xf numFmtId="0" fontId="14" fillId="0" borderId="16" xfId="0" applyFont="1" applyFill="1" applyBorder="1" applyAlignment="1">
      <alignment horizontal="left" vertical="center" wrapText="1"/>
    </xf>
    <xf numFmtId="0" fontId="12" fillId="0" borderId="20" xfId="0" applyFont="1" applyFill="1" applyBorder="1" applyAlignment="1" applyProtection="1">
      <alignment/>
      <protection locked="0"/>
    </xf>
    <xf numFmtId="0" fontId="3" fillId="0" borderId="31" xfId="0" applyFont="1" applyFill="1" applyBorder="1" applyAlignment="1">
      <alignment horizontal="left" wrapText="1"/>
    </xf>
    <xf numFmtId="3" fontId="14" fillId="0" borderId="0" xfId="0" applyNumberFormat="1" applyFont="1" applyFill="1" applyBorder="1" applyAlignment="1">
      <alignment horizontal="left" vertical="center" wrapText="1"/>
    </xf>
    <xf numFmtId="0" fontId="14" fillId="0" borderId="21" xfId="0" applyFont="1" applyFill="1" applyBorder="1" applyAlignment="1">
      <alignment horizontal="left" vertical="center" wrapText="1"/>
    </xf>
    <xf numFmtId="0" fontId="9" fillId="0" borderId="24" xfId="0" applyFont="1" applyFill="1" applyBorder="1" applyAlignment="1">
      <alignment horizontal="center" vertical="center" wrapText="1"/>
    </xf>
    <xf numFmtId="3" fontId="15" fillId="0" borderId="28" xfId="0" applyNumberFormat="1" applyFont="1" applyFill="1" applyBorder="1" applyAlignment="1" applyProtection="1">
      <alignment/>
      <protection locked="0"/>
    </xf>
    <xf numFmtId="3" fontId="12" fillId="0" borderId="31" xfId="0" applyNumberFormat="1" applyFont="1" applyFill="1" applyBorder="1" applyAlignment="1">
      <alignment horizontal="left" vertical="center" wrapText="1"/>
    </xf>
    <xf numFmtId="0" fontId="3" fillId="0" borderId="29" xfId="0" applyFont="1" applyFill="1" applyBorder="1" applyAlignment="1">
      <alignment horizontal="left"/>
    </xf>
    <xf numFmtId="0" fontId="9" fillId="0" borderId="50"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14" fillId="0" borderId="52" xfId="0" applyFont="1" applyFill="1" applyBorder="1" applyAlignment="1">
      <alignment horizontal="left" vertical="center" wrapText="1"/>
    </xf>
    <xf numFmtId="0" fontId="12" fillId="0" borderId="53" xfId="0" applyFont="1" applyFill="1" applyBorder="1" applyAlignment="1" applyProtection="1">
      <alignment/>
      <protection locked="0"/>
    </xf>
    <xf numFmtId="0" fontId="12" fillId="0" borderId="31" xfId="0" applyFont="1" applyFill="1" applyBorder="1" applyAlignment="1">
      <alignment horizontal="left" vertical="center" wrapText="1"/>
    </xf>
    <xf numFmtId="0" fontId="12" fillId="0" borderId="29" xfId="0" applyFont="1" applyFill="1" applyBorder="1" applyAlignment="1" applyProtection="1">
      <alignment/>
      <protection locked="0"/>
    </xf>
    <xf numFmtId="3" fontId="12" fillId="0" borderId="29" xfId="0" applyNumberFormat="1" applyFont="1" applyFill="1" applyBorder="1" applyAlignment="1" applyProtection="1">
      <alignment/>
      <protection locked="0"/>
    </xf>
    <xf numFmtId="3" fontId="11" fillId="0" borderId="28" xfId="0" applyNumberFormat="1" applyFont="1" applyFill="1" applyBorder="1" applyAlignment="1">
      <alignment vertical="center" wrapText="1"/>
    </xf>
    <xf numFmtId="3" fontId="15" fillId="0" borderId="28" xfId="0" applyNumberFormat="1" applyFont="1" applyFill="1" applyBorder="1" applyAlignment="1" applyProtection="1">
      <alignment/>
      <protection locked="0"/>
    </xf>
    <xf numFmtId="3" fontId="5" fillId="0" borderId="0" xfId="0" applyNumberFormat="1" applyFont="1" applyFill="1" applyBorder="1" applyAlignment="1">
      <alignment horizontal="left" vertical="center" wrapText="1"/>
    </xf>
    <xf numFmtId="3" fontId="11" fillId="0" borderId="0" xfId="0" applyNumberFormat="1" applyFont="1" applyFill="1" applyBorder="1" applyAlignment="1" applyProtection="1">
      <alignment horizontal="right" vertical="center" wrapText="1"/>
      <protection locked="0"/>
    </xf>
    <xf numFmtId="3" fontId="3" fillId="0" borderId="31" xfId="0" applyNumberFormat="1" applyFont="1" applyFill="1" applyBorder="1" applyAlignment="1">
      <alignment horizontal="left" vertical="center" wrapText="1"/>
    </xf>
    <xf numFmtId="3" fontId="12" fillId="0" borderId="38" xfId="0" applyNumberFormat="1" applyFont="1" applyFill="1" applyBorder="1" applyAlignment="1" applyProtection="1">
      <alignment horizontal="center"/>
      <protection locked="0"/>
    </xf>
    <xf numFmtId="3" fontId="15" fillId="0" borderId="38" xfId="0" applyNumberFormat="1" applyFont="1" applyFill="1" applyBorder="1" applyAlignment="1" applyProtection="1">
      <alignment/>
      <protection locked="0"/>
    </xf>
    <xf numFmtId="3" fontId="15" fillId="0" borderId="29" xfId="0" applyNumberFormat="1" applyFont="1" applyFill="1" applyBorder="1" applyAlignment="1" applyProtection="1">
      <alignment/>
      <protection locked="0"/>
    </xf>
    <xf numFmtId="0" fontId="21" fillId="0" borderId="0" xfId="0" applyFont="1" applyFill="1" applyBorder="1" applyAlignment="1">
      <alignment/>
    </xf>
    <xf numFmtId="0" fontId="0" fillId="0" borderId="0" xfId="0" applyFont="1" applyFill="1" applyBorder="1" applyAlignment="1">
      <alignment/>
    </xf>
    <xf numFmtId="0" fontId="21" fillId="0" borderId="53" xfId="0" applyFont="1" applyFill="1" applyBorder="1" applyAlignment="1">
      <alignment/>
    </xf>
    <xf numFmtId="0" fontId="21" fillId="0" borderId="54" xfId="0" applyFont="1" applyFill="1" applyBorder="1" applyAlignment="1">
      <alignment/>
    </xf>
    <xf numFmtId="0" fontId="0" fillId="0" borderId="55" xfId="0" applyFont="1" applyFill="1" applyBorder="1" applyAlignment="1">
      <alignment/>
    </xf>
    <xf numFmtId="0" fontId="0" fillId="0" borderId="56" xfId="0" applyFont="1" applyFill="1" applyBorder="1" applyAlignment="1">
      <alignment/>
    </xf>
    <xf numFmtId="0" fontId="20" fillId="0" borderId="31" xfId="0" applyFont="1" applyFill="1" applyBorder="1" applyAlignment="1">
      <alignment horizontal="left"/>
    </xf>
    <xf numFmtId="0" fontId="51" fillId="0" borderId="52" xfId="0" applyFont="1" applyFill="1" applyBorder="1" applyAlignment="1">
      <alignment/>
    </xf>
    <xf numFmtId="0" fontId="30" fillId="0" borderId="57" xfId="0" applyFont="1" applyFill="1" applyBorder="1" applyAlignment="1">
      <alignment/>
    </xf>
    <xf numFmtId="0" fontId="0" fillId="0" borderId="38" xfId="0" applyFill="1" applyBorder="1" applyAlignment="1">
      <alignment horizontal="left"/>
    </xf>
    <xf numFmtId="0" fontId="0" fillId="0" borderId="29" xfId="0" applyFill="1" applyBorder="1" applyAlignment="1">
      <alignment horizontal="left"/>
    </xf>
    <xf numFmtId="0" fontId="52" fillId="0" borderId="31" xfId="0" applyFont="1" applyFill="1" applyBorder="1" applyAlignment="1">
      <alignment horizontal="left"/>
    </xf>
    <xf numFmtId="0" fontId="3" fillId="0" borderId="31" xfId="0" applyFont="1" applyFill="1" applyBorder="1" applyAlignment="1">
      <alignment horizontal="left" vertical="center" wrapText="1"/>
    </xf>
    <xf numFmtId="3" fontId="8" fillId="0" borderId="0" xfId="0" applyNumberFormat="1" applyFont="1" applyFill="1" applyBorder="1" applyAlignment="1">
      <alignment horizontal="left" vertical="top" wrapText="1"/>
    </xf>
    <xf numFmtId="3" fontId="5" fillId="0" borderId="0" xfId="0" applyNumberFormat="1" applyFont="1" applyFill="1" applyBorder="1" applyAlignment="1" applyProtection="1">
      <alignment vertical="top" wrapText="1"/>
      <protection locked="0"/>
    </xf>
    <xf numFmtId="3" fontId="16" fillId="0" borderId="0" xfId="0" applyNumberFormat="1" applyFont="1" applyFill="1" applyBorder="1" applyAlignment="1" applyProtection="1">
      <alignment/>
      <protection locked="0"/>
    </xf>
    <xf numFmtId="3" fontId="17" fillId="0" borderId="0" xfId="0" applyNumberFormat="1" applyFont="1" applyFill="1" applyBorder="1" applyAlignment="1" applyProtection="1">
      <alignment horizontal="center" wrapText="1"/>
      <protection locked="0"/>
    </xf>
    <xf numFmtId="0" fontId="14" fillId="0" borderId="21" xfId="0" applyFont="1" applyFill="1" applyBorder="1" applyAlignment="1">
      <alignment horizontal="left" vertical="center"/>
    </xf>
    <xf numFmtId="0" fontId="11" fillId="0" borderId="16" xfId="0" applyFont="1" applyFill="1" applyBorder="1" applyAlignment="1" applyProtection="1">
      <alignment horizontal="right" vertical="center" wrapText="1"/>
      <protection locked="0"/>
    </xf>
    <xf numFmtId="3" fontId="11" fillId="0" borderId="28" xfId="0" applyNumberFormat="1" applyFont="1" applyFill="1" applyBorder="1" applyAlignment="1" applyProtection="1">
      <alignment vertical="top" wrapText="1"/>
      <protection locked="0"/>
    </xf>
    <xf numFmtId="3" fontId="14" fillId="0" borderId="23" xfId="0" applyNumberFormat="1" applyFont="1" applyFill="1" applyBorder="1" applyAlignment="1">
      <alignment horizontal="left" vertical="center" wrapText="1"/>
    </xf>
    <xf numFmtId="3" fontId="17" fillId="0" borderId="0" xfId="0" applyNumberFormat="1" applyFont="1" applyFill="1" applyBorder="1" applyAlignment="1" applyProtection="1">
      <alignment wrapText="1"/>
      <protection locked="0"/>
    </xf>
    <xf numFmtId="0" fontId="11" fillId="0" borderId="0" xfId="0" applyFont="1" applyFill="1" applyBorder="1" applyAlignment="1" applyProtection="1">
      <alignment horizontal="right" vertical="center" wrapText="1"/>
      <protection locked="0"/>
    </xf>
    <xf numFmtId="0" fontId="0" fillId="0" borderId="38" xfId="0" applyFill="1" applyBorder="1" applyAlignment="1">
      <alignment horizontal="center" vertical="center" wrapText="1"/>
    </xf>
    <xf numFmtId="0" fontId="0" fillId="0" borderId="29" xfId="0" applyFill="1" applyBorder="1" applyAlignment="1">
      <alignment horizontal="center" vertical="center" wrapText="1"/>
    </xf>
    <xf numFmtId="0" fontId="53" fillId="0" borderId="28" xfId="0" applyFont="1" applyFill="1" applyBorder="1" applyAlignment="1">
      <alignment horizontal="center" vertical="center" wrapText="1"/>
    </xf>
    <xf numFmtId="0" fontId="30" fillId="0" borderId="28" xfId="0" applyFont="1" applyFill="1" applyBorder="1" applyAlignment="1">
      <alignment/>
    </xf>
    <xf numFmtId="0" fontId="0" fillId="0" borderId="0" xfId="0" applyFill="1" applyBorder="1" applyAlignment="1">
      <alignment horizontal="center" vertical="center" wrapText="1"/>
    </xf>
    <xf numFmtId="0" fontId="0" fillId="0" borderId="0" xfId="0" applyFont="1" applyAlignment="1">
      <alignment/>
    </xf>
    <xf numFmtId="0" fontId="57" fillId="0" borderId="28" xfId="0" applyFont="1" applyFill="1" applyBorder="1" applyAlignment="1">
      <alignment horizontal="center"/>
    </xf>
    <xf numFmtId="0" fontId="0" fillId="0" borderId="56" xfId="0" applyFill="1" applyBorder="1" applyAlignment="1">
      <alignment horizontal="left"/>
    </xf>
    <xf numFmtId="0" fontId="56" fillId="0" borderId="28" xfId="0" applyFont="1" applyFill="1" applyBorder="1" applyAlignment="1">
      <alignment horizontal="right"/>
    </xf>
    <xf numFmtId="3" fontId="56" fillId="0" borderId="28" xfId="0" applyNumberFormat="1" applyFont="1" applyFill="1" applyBorder="1" applyAlignment="1">
      <alignment horizontal="right"/>
    </xf>
    <xf numFmtId="0" fontId="29" fillId="0" borderId="57" xfId="0" applyFont="1" applyFill="1" applyBorder="1" applyAlignment="1">
      <alignment horizontal="left"/>
    </xf>
    <xf numFmtId="0" fontId="29" fillId="0" borderId="52" xfId="0" applyFont="1" applyFill="1" applyBorder="1" applyAlignment="1">
      <alignment horizontal="left"/>
    </xf>
    <xf numFmtId="0" fontId="0" fillId="0" borderId="54" xfId="0" applyFill="1" applyBorder="1" applyAlignment="1">
      <alignment horizontal="left"/>
    </xf>
    <xf numFmtId="0" fontId="29" fillId="0" borderId="31" xfId="0" applyFont="1" applyFill="1" applyBorder="1" applyAlignment="1">
      <alignment horizontal="left"/>
    </xf>
    <xf numFmtId="0" fontId="0" fillId="0" borderId="29" xfId="0" applyFill="1" applyBorder="1" applyAlignment="1">
      <alignment horizontal="left"/>
    </xf>
    <xf numFmtId="0" fontId="29" fillId="0" borderId="31" xfId="0" applyFont="1" applyFill="1" applyBorder="1" applyAlignment="1">
      <alignment horizontal="left"/>
    </xf>
    <xf numFmtId="3" fontId="29" fillId="0" borderId="28" xfId="0" applyNumberFormat="1" applyFont="1" applyFill="1" applyBorder="1" applyAlignment="1">
      <alignment horizontal="right"/>
    </xf>
    <xf numFmtId="3" fontId="31" fillId="0" borderId="28" xfId="0" applyNumberFormat="1" applyFont="1" applyFill="1" applyBorder="1" applyAlignment="1">
      <alignment horizontal="right"/>
    </xf>
    <xf numFmtId="166" fontId="29" fillId="0" borderId="28" xfId="42" applyNumberFormat="1" applyFont="1" applyFill="1" applyBorder="1" applyAlignment="1">
      <alignment horizontal="right"/>
    </xf>
    <xf numFmtId="166" fontId="31" fillId="0" borderId="28" xfId="42" applyNumberFormat="1" applyFont="1" applyFill="1" applyBorder="1" applyAlignment="1">
      <alignment horizontal="right"/>
    </xf>
    <xf numFmtId="3" fontId="10" fillId="0" borderId="15" xfId="0" applyNumberFormat="1" applyFont="1" applyFill="1" applyBorder="1" applyAlignment="1" applyProtection="1">
      <alignment vertical="top" wrapText="1"/>
      <protection locked="0"/>
    </xf>
    <xf numFmtId="3" fontId="10" fillId="0" borderId="10" xfId="0" applyNumberFormat="1" applyFont="1" applyFill="1" applyBorder="1" applyAlignment="1" applyProtection="1">
      <alignment vertical="top" wrapText="1"/>
      <protection locked="0"/>
    </xf>
    <xf numFmtId="3" fontId="10" fillId="0" borderId="12" xfId="0" applyNumberFormat="1" applyFont="1" applyFill="1" applyBorder="1" applyAlignment="1" applyProtection="1">
      <alignment vertical="top" wrapText="1"/>
      <protection locked="0"/>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14" fillId="0" borderId="10" xfId="0" applyFont="1" applyFill="1" applyBorder="1" applyAlignment="1">
      <alignment horizontal="left" vertical="top" wrapText="1"/>
    </xf>
    <xf numFmtId="0" fontId="14" fillId="0" borderId="0" xfId="0" applyFont="1" applyFill="1" applyBorder="1" applyAlignment="1">
      <alignment horizontal="left"/>
    </xf>
    <xf numFmtId="0" fontId="8" fillId="0" borderId="0" xfId="0" applyFont="1" applyFill="1" applyBorder="1" applyAlignment="1">
      <alignment horizontal="center" vertical="top" wrapText="1"/>
    </xf>
    <xf numFmtId="0" fontId="5" fillId="0" borderId="0" xfId="0" applyFont="1" applyFill="1" applyBorder="1" applyAlignment="1">
      <alignment horizontal="left" vertical="center" wrapText="1"/>
    </xf>
    <xf numFmtId="0" fontId="8" fillId="0" borderId="17" xfId="0" applyFont="1" applyFill="1" applyBorder="1" applyAlignment="1">
      <alignment horizontal="left" vertical="top" wrapText="1"/>
    </xf>
    <xf numFmtId="0" fontId="4" fillId="0" borderId="31" xfId="0" applyFont="1" applyFill="1" applyBorder="1" applyAlignment="1">
      <alignment horizontal="left" wrapText="1"/>
    </xf>
    <xf numFmtId="0" fontId="4" fillId="0" borderId="38" xfId="0" applyFont="1" applyFill="1" applyBorder="1" applyAlignment="1">
      <alignment horizontal="left" wrapText="1"/>
    </xf>
    <xf numFmtId="0" fontId="4" fillId="0" borderId="29" xfId="0" applyFont="1" applyFill="1" applyBorder="1" applyAlignment="1">
      <alignment horizontal="left" wrapText="1"/>
    </xf>
    <xf numFmtId="0" fontId="5" fillId="0" borderId="10" xfId="0" applyFont="1" applyFill="1" applyBorder="1" applyAlignment="1">
      <alignment horizontal="left" vertical="top" wrapText="1"/>
    </xf>
    <xf numFmtId="0" fontId="8" fillId="0" borderId="0" xfId="0" applyFont="1" applyFill="1" applyBorder="1" applyAlignment="1">
      <alignment horizontal="left" vertical="center" wrapText="1"/>
    </xf>
    <xf numFmtId="0" fontId="8" fillId="0" borderId="23" xfId="0" applyFont="1" applyFill="1" applyBorder="1" applyAlignment="1">
      <alignment horizontal="left" vertical="center" wrapText="1"/>
    </xf>
    <xf numFmtId="3" fontId="5" fillId="0" borderId="10" xfId="0" applyNumberFormat="1" applyFont="1" applyFill="1" applyBorder="1" applyAlignment="1">
      <alignment horizontal="left" vertical="center" wrapText="1"/>
    </xf>
    <xf numFmtId="0" fontId="8" fillId="0" borderId="1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0" xfId="0" applyFont="1" applyFill="1" applyBorder="1" applyAlignment="1">
      <alignment horizontal="center" vertical="center"/>
    </xf>
    <xf numFmtId="0" fontId="14" fillId="0" borderId="31" xfId="0" applyFont="1" applyBorder="1" applyAlignment="1">
      <alignment horizontal="left" vertical="center"/>
    </xf>
    <xf numFmtId="0" fontId="14" fillId="0" borderId="29" xfId="0" applyFont="1" applyBorder="1" applyAlignment="1">
      <alignment horizontal="left" vertical="center"/>
    </xf>
    <xf numFmtId="0" fontId="8" fillId="0" borderId="14" xfId="0" applyFont="1" applyFill="1" applyBorder="1" applyAlignment="1">
      <alignment horizontal="left" vertical="center" wrapText="1"/>
    </xf>
    <xf numFmtId="0" fontId="5" fillId="24" borderId="15" xfId="0" applyFont="1" applyFill="1" applyBorder="1" applyAlignment="1">
      <alignment horizontal="center" vertical="center" wrapText="1"/>
    </xf>
    <xf numFmtId="0" fontId="14" fillId="24" borderId="11" xfId="0" applyFont="1" applyFill="1" applyBorder="1" applyAlignment="1" applyProtection="1">
      <alignment/>
      <protection locked="0"/>
    </xf>
    <xf numFmtId="0" fontId="8" fillId="0" borderId="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0" fillId="0" borderId="0" xfId="0" applyFont="1" applyAlignment="1">
      <alignment/>
    </xf>
    <xf numFmtId="0" fontId="5" fillId="0" borderId="10" xfId="0" applyFont="1" applyFill="1" applyBorder="1" applyAlignment="1">
      <alignment vertical="center" wrapText="1"/>
    </xf>
    <xf numFmtId="0" fontId="5" fillId="0" borderId="0" xfId="0" applyFont="1" applyFill="1" applyBorder="1" applyAlignment="1">
      <alignment horizontal="left" vertical="center" wrapText="1"/>
    </xf>
    <xf numFmtId="0" fontId="14" fillId="24" borderId="10" xfId="0" applyFont="1" applyFill="1" applyBorder="1" applyAlignment="1">
      <alignment horizontal="left" wrapText="1"/>
    </xf>
    <xf numFmtId="0" fontId="12" fillId="0" borderId="10" xfId="0" applyFont="1" applyBorder="1" applyAlignment="1">
      <alignment horizontal="center"/>
    </xf>
    <xf numFmtId="0" fontId="8" fillId="24" borderId="10" xfId="0" applyFont="1" applyFill="1" applyBorder="1" applyAlignment="1">
      <alignment horizontal="center" vertical="center" wrapText="1"/>
    </xf>
    <xf numFmtId="0" fontId="5" fillId="24" borderId="10" xfId="0" applyFont="1" applyFill="1" applyBorder="1" applyAlignment="1">
      <alignment horizontal="center" vertical="top" wrapText="1"/>
    </xf>
    <xf numFmtId="0" fontId="5" fillId="24" borderId="15" xfId="0" applyFont="1" applyFill="1" applyBorder="1" applyAlignment="1">
      <alignment horizontal="center" vertical="top" wrapText="1"/>
    </xf>
    <xf numFmtId="0" fontId="12" fillId="24" borderId="10" xfId="0" applyFont="1" applyFill="1" applyBorder="1" applyAlignment="1">
      <alignment horizontal="center" vertical="top" wrapText="1"/>
    </xf>
    <xf numFmtId="0" fontId="8" fillId="24" borderId="10" xfId="0" applyFont="1" applyFill="1" applyBorder="1" applyAlignment="1">
      <alignment horizontal="left" vertical="top"/>
    </xf>
    <xf numFmtId="0" fontId="14" fillId="24" borderId="10" xfId="0" applyFont="1" applyFill="1" applyBorder="1" applyAlignment="1">
      <alignment/>
    </xf>
    <xf numFmtId="0" fontId="13" fillId="24" borderId="10" xfId="0" applyFont="1" applyFill="1" applyBorder="1" applyAlignment="1">
      <alignment horizontal="center"/>
    </xf>
    <xf numFmtId="0" fontId="14" fillId="24" borderId="11" xfId="0" applyFont="1" applyFill="1" applyBorder="1" applyAlignment="1">
      <alignment horizontal="left" vertical="top" wrapText="1"/>
    </xf>
    <xf numFmtId="0" fontId="13" fillId="24" borderId="10" xfId="0" applyFont="1" applyFill="1" applyBorder="1" applyAlignment="1">
      <alignment horizontal="center" vertical="top" wrapText="1"/>
    </xf>
    <xf numFmtId="0" fontId="13" fillId="24" borderId="14" xfId="0" applyFont="1" applyFill="1" applyBorder="1" applyAlignment="1">
      <alignment horizontal="center" vertical="top" wrapText="1"/>
    </xf>
    <xf numFmtId="0" fontId="13" fillId="24" borderId="24" xfId="0" applyFont="1" applyFill="1" applyBorder="1" applyAlignment="1">
      <alignment horizontal="center"/>
    </xf>
    <xf numFmtId="0" fontId="13" fillId="24" borderId="15" xfId="0" applyFont="1" applyFill="1" applyBorder="1" applyAlignment="1">
      <alignment horizontal="center" vertical="top" wrapText="1"/>
    </xf>
    <xf numFmtId="0" fontId="13" fillId="24" borderId="15" xfId="0" applyFont="1" applyFill="1" applyBorder="1" applyAlignment="1">
      <alignment horizontal="center" vertical="center" wrapText="1"/>
    </xf>
    <xf numFmtId="0" fontId="28" fillId="24" borderId="14" xfId="0" applyFont="1" applyFill="1" applyBorder="1" applyAlignment="1">
      <alignment horizontal="center" vertical="top" wrapText="1"/>
    </xf>
    <xf numFmtId="0" fontId="28" fillId="24" borderId="15" xfId="0" applyFont="1" applyFill="1" applyBorder="1" applyAlignment="1">
      <alignment horizontal="center" vertical="top" wrapText="1"/>
    </xf>
    <xf numFmtId="0" fontId="28" fillId="24" borderId="10" xfId="0" applyFont="1" applyFill="1" applyBorder="1" applyAlignment="1">
      <alignment horizontal="center" vertical="top" wrapText="1"/>
    </xf>
    <xf numFmtId="0" fontId="12" fillId="24" borderId="12" xfId="0" applyFont="1" applyFill="1" applyBorder="1" applyAlignment="1" applyProtection="1">
      <alignment horizontal="center"/>
      <protection locked="0"/>
    </xf>
    <xf numFmtId="0" fontId="12" fillId="24" borderId="10" xfId="0" applyFont="1" applyFill="1" applyBorder="1" applyAlignment="1" applyProtection="1">
      <alignment horizontal="center" vertical="center" wrapText="1"/>
      <protection locked="0"/>
    </xf>
    <xf numFmtId="0" fontId="12" fillId="24" borderId="10" xfId="0" applyFont="1" applyFill="1" applyBorder="1" applyAlignment="1">
      <alignment horizontal="center" vertical="center"/>
    </xf>
    <xf numFmtId="0" fontId="30" fillId="0" borderId="0" xfId="0" applyFont="1" applyAlignment="1">
      <alignment horizontal="left" wrapText="1"/>
    </xf>
    <xf numFmtId="0" fontId="15" fillId="0" borderId="10" xfId="0" applyFont="1" applyBorder="1" applyAlignment="1">
      <alignment horizontal="center" vertical="center"/>
    </xf>
    <xf numFmtId="0" fontId="8" fillId="24" borderId="10" xfId="0" applyFont="1" applyFill="1" applyBorder="1" applyAlignment="1">
      <alignment horizontal="left" vertical="center" wrapText="1"/>
    </xf>
    <xf numFmtId="0" fontId="12" fillId="0" borderId="10" xfId="0" applyFont="1" applyBorder="1" applyAlignment="1">
      <alignment horizontal="center" vertical="center"/>
    </xf>
    <xf numFmtId="0" fontId="0" fillId="0" borderId="10" xfId="0" applyFont="1" applyBorder="1" applyAlignment="1">
      <alignment horizontal="center"/>
    </xf>
    <xf numFmtId="0" fontId="5" fillId="24" borderId="10" xfId="0" applyFont="1" applyFill="1" applyBorder="1" applyAlignment="1">
      <alignment horizontal="center" vertical="center" wrapText="1"/>
    </xf>
    <xf numFmtId="0" fontId="4" fillId="0" borderId="20" xfId="0" applyFont="1" applyFill="1" applyBorder="1" applyAlignment="1">
      <alignment horizontal="left" wrapText="1"/>
    </xf>
    <xf numFmtId="0" fontId="12" fillId="0" borderId="10" xfId="0" applyFont="1" applyFill="1" applyBorder="1" applyAlignment="1">
      <alignment wrapText="1"/>
    </xf>
    <xf numFmtId="0" fontId="14" fillId="0" borderId="10" xfId="0" applyFont="1" applyFill="1" applyBorder="1" applyAlignment="1">
      <alignment horizontal="left" wrapText="1"/>
    </xf>
    <xf numFmtId="0" fontId="14" fillId="0" borderId="13" xfId="0" applyFont="1" applyFill="1" applyBorder="1" applyAlignment="1">
      <alignment horizontal="left"/>
    </xf>
    <xf numFmtId="0" fontId="14" fillId="0" borderId="10" xfId="0" applyFont="1" applyFill="1" applyBorder="1" applyAlignment="1">
      <alignment horizontal="left" vertical="center" wrapText="1"/>
    </xf>
    <xf numFmtId="3" fontId="5" fillId="0" borderId="11" xfId="0" applyNumberFormat="1" applyFont="1" applyFill="1" applyBorder="1" applyAlignment="1">
      <alignment horizontal="left" vertical="top" wrapText="1"/>
    </xf>
    <xf numFmtId="3" fontId="5" fillId="0" borderId="12" xfId="0" applyNumberFormat="1" applyFont="1" applyFill="1" applyBorder="1" applyAlignment="1">
      <alignment horizontal="left" vertical="top" wrapText="1"/>
    </xf>
    <xf numFmtId="3" fontId="5" fillId="0" borderId="10" xfId="0" applyNumberFormat="1" applyFont="1" applyFill="1" applyBorder="1" applyAlignment="1">
      <alignment horizontal="left" vertical="top" wrapText="1"/>
    </xf>
    <xf numFmtId="3" fontId="14" fillId="0" borderId="10" xfId="0" applyNumberFormat="1" applyFont="1" applyFill="1" applyBorder="1" applyAlignment="1">
      <alignment horizontal="left"/>
    </xf>
    <xf numFmtId="3" fontId="12" fillId="0" borderId="0" xfId="0" applyNumberFormat="1" applyFont="1" applyFill="1" applyBorder="1" applyAlignment="1">
      <alignment horizontal="left" vertical="center" wrapText="1"/>
    </xf>
    <xf numFmtId="3" fontId="12" fillId="0" borderId="10" xfId="0" applyNumberFormat="1" applyFont="1" applyFill="1" applyBorder="1" applyAlignment="1">
      <alignment horizontal="left" wrapText="1"/>
    </xf>
    <xf numFmtId="3" fontId="12" fillId="0" borderId="10" xfId="0" applyNumberFormat="1" applyFont="1" applyFill="1" applyBorder="1" applyAlignment="1">
      <alignment horizontal="left" vertical="center" wrapText="1"/>
    </xf>
    <xf numFmtId="0" fontId="20" fillId="0" borderId="58" xfId="0" applyFont="1" applyFill="1" applyBorder="1" applyAlignment="1">
      <alignment horizontal="center" vertical="top" wrapText="1"/>
    </xf>
    <xf numFmtId="0" fontId="12" fillId="0" borderId="59" xfId="0" applyFont="1" applyFill="1" applyBorder="1" applyAlignment="1">
      <alignment horizontal="left" vertical="top" wrapText="1"/>
    </xf>
    <xf numFmtId="0" fontId="12" fillId="0" borderId="60" xfId="0" applyFont="1" applyFill="1" applyBorder="1" applyAlignment="1">
      <alignment horizontal="left" wrapText="1"/>
    </xf>
    <xf numFmtId="0" fontId="3" fillId="0" borderId="31" xfId="0" applyFont="1" applyFill="1" applyBorder="1" applyAlignment="1">
      <alignment horizontal="left"/>
    </xf>
    <xf numFmtId="0" fontId="3" fillId="0" borderId="38" xfId="0" applyFont="1" applyFill="1" applyBorder="1" applyAlignment="1">
      <alignment horizontal="left"/>
    </xf>
    <xf numFmtId="0" fontId="3" fillId="0" borderId="29" xfId="0" applyFont="1" applyFill="1" applyBorder="1" applyAlignment="1">
      <alignment horizontal="left"/>
    </xf>
    <xf numFmtId="0" fontId="14" fillId="0" borderId="61" xfId="0" applyFont="1" applyFill="1" applyBorder="1" applyAlignment="1">
      <alignment horizontal="left" vertical="center" wrapText="1"/>
    </xf>
    <xf numFmtId="0" fontId="14" fillId="0" borderId="43" xfId="0" applyFont="1" applyFill="1" applyBorder="1" applyAlignment="1">
      <alignment horizontal="left" vertical="center" wrapText="1"/>
    </xf>
    <xf numFmtId="0" fontId="8" fillId="0" borderId="16" xfId="0" applyFont="1" applyFill="1" applyBorder="1" applyAlignment="1">
      <alignment horizontal="left" vertical="top" wrapText="1"/>
    </xf>
    <xf numFmtId="0" fontId="12" fillId="0" borderId="10" xfId="0" applyFont="1" applyFill="1" applyBorder="1" applyAlignment="1">
      <alignment horizontal="left" wrapText="1"/>
    </xf>
    <xf numFmtId="0" fontId="12" fillId="0" borderId="10" xfId="0" applyFont="1" applyFill="1" applyBorder="1" applyAlignment="1">
      <alignment horizontal="left" vertical="center" wrapText="1"/>
    </xf>
    <xf numFmtId="0" fontId="30" fillId="0" borderId="28" xfId="0" applyFont="1" applyFill="1" applyBorder="1" applyAlignment="1">
      <alignment horizontal="left"/>
    </xf>
    <xf numFmtId="0" fontId="3" fillId="0" borderId="38" xfId="0" applyFont="1" applyFill="1" applyBorder="1" applyAlignment="1">
      <alignment horizontal="left" vertical="center" wrapText="1"/>
    </xf>
    <xf numFmtId="0" fontId="5" fillId="0" borderId="14" xfId="0" applyFont="1" applyFill="1" applyBorder="1" applyAlignment="1">
      <alignment horizontal="left" vertical="top" wrapText="1"/>
    </xf>
    <xf numFmtId="0" fontId="0" fillId="0" borderId="0" xfId="0" applyFill="1" applyBorder="1" applyAlignment="1">
      <alignment horizontal="left"/>
    </xf>
    <xf numFmtId="0" fontId="4" fillId="0" borderId="0" xfId="0" applyFont="1" applyFill="1" applyBorder="1" applyAlignment="1">
      <alignment horizontal="center" vertical="center" wrapText="1"/>
    </xf>
    <xf numFmtId="0" fontId="8" fillId="0" borderId="14"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10" xfId="0" applyFont="1" applyFill="1" applyBorder="1" applyAlignment="1">
      <alignment horizontal="left" vertical="top" wrapText="1"/>
    </xf>
    <xf numFmtId="0" fontId="3" fillId="0" borderId="31" xfId="0" applyFont="1" applyFill="1" applyBorder="1" applyAlignment="1">
      <alignment horizontal="left" wrapText="1"/>
    </xf>
    <xf numFmtId="0" fontId="3" fillId="0" borderId="38" xfId="0" applyFont="1" applyFill="1" applyBorder="1" applyAlignment="1">
      <alignment horizontal="left" wrapText="1"/>
    </xf>
    <xf numFmtId="0" fontId="3" fillId="0" borderId="29" xfId="0" applyFont="1" applyFill="1" applyBorder="1" applyAlignment="1">
      <alignment horizontal="left" wrapText="1"/>
    </xf>
    <xf numFmtId="0" fontId="3" fillId="0" borderId="31" xfId="0" applyFont="1" applyFill="1" applyBorder="1" applyAlignment="1">
      <alignment horizontal="left" vertical="center"/>
    </xf>
    <xf numFmtId="0" fontId="3" fillId="0" borderId="38" xfId="0" applyFont="1" applyFill="1" applyBorder="1" applyAlignment="1">
      <alignment horizontal="left" vertical="center"/>
    </xf>
    <xf numFmtId="0" fontId="3" fillId="0" borderId="29" xfId="0" applyFont="1" applyFill="1" applyBorder="1" applyAlignment="1">
      <alignment horizontal="left" vertical="center"/>
    </xf>
    <xf numFmtId="0" fontId="14" fillId="0" borderId="14" xfId="0" applyFont="1" applyFill="1" applyBorder="1" applyAlignment="1">
      <alignment horizontal="left" vertical="center" wrapText="1"/>
    </xf>
    <xf numFmtId="0" fontId="21" fillId="0" borderId="0" xfId="0" applyFont="1" applyFill="1" applyBorder="1" applyAlignment="1">
      <alignment horizontal="left" wrapText="1"/>
    </xf>
    <xf numFmtId="0" fontId="3" fillId="0" borderId="0" xfId="0" applyFont="1" applyFill="1" applyBorder="1" applyAlignment="1">
      <alignment horizontal="center" vertical="center" wrapText="1"/>
    </xf>
    <xf numFmtId="0" fontId="31" fillId="0" borderId="31" xfId="0" applyFont="1" applyFill="1" applyBorder="1" applyAlignment="1">
      <alignment horizontal="left" vertical="center"/>
    </xf>
    <xf numFmtId="0" fontId="31" fillId="0" borderId="29" xfId="0" applyFont="1" applyFill="1" applyBorder="1" applyAlignment="1">
      <alignment horizontal="left" vertical="center"/>
    </xf>
    <xf numFmtId="0" fontId="14" fillId="0" borderId="0" xfId="0" applyFont="1" applyFill="1" applyBorder="1" applyAlignment="1">
      <alignment horizontal="left" vertical="center" wrapText="1"/>
    </xf>
    <xf numFmtId="0" fontId="23" fillId="0" borderId="23" xfId="0" applyFont="1" applyFill="1" applyBorder="1" applyAlignment="1">
      <alignment horizontal="left"/>
    </xf>
    <xf numFmtId="0" fontId="14" fillId="0" borderId="0" xfId="0" applyFont="1" applyFill="1" applyBorder="1" applyAlignment="1">
      <alignment horizontal="left" wrapText="1"/>
    </xf>
    <xf numFmtId="3" fontId="12" fillId="0" borderId="0" xfId="0" applyNumberFormat="1" applyFont="1" applyFill="1" applyBorder="1" applyAlignment="1">
      <alignment horizontal="left" vertical="center" wrapText="1"/>
    </xf>
    <xf numFmtId="3" fontId="12" fillId="0" borderId="0" xfId="0" applyNumberFormat="1" applyFont="1" applyFill="1" applyBorder="1" applyAlignment="1">
      <alignment horizontal="justify" wrapText="1"/>
    </xf>
    <xf numFmtId="3" fontId="12" fillId="0" borderId="31" xfId="0" applyNumberFormat="1" applyFont="1" applyFill="1" applyBorder="1" applyAlignment="1">
      <alignment horizontal="left" vertical="center" wrapText="1"/>
    </xf>
    <xf numFmtId="3" fontId="12" fillId="0" borderId="2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0" fontId="14" fillId="0" borderId="15" xfId="0" applyFont="1" applyFill="1" applyBorder="1" applyAlignment="1">
      <alignment horizontal="left" wrapText="1"/>
    </xf>
    <xf numFmtId="0" fontId="8"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2" fillId="0" borderId="0" xfId="0" applyFont="1" applyFill="1" applyBorder="1" applyAlignment="1">
      <alignment horizontal="left" wrapText="1"/>
    </xf>
    <xf numFmtId="0" fontId="29" fillId="0" borderId="52" xfId="0" applyFont="1" applyBorder="1" applyAlignment="1">
      <alignment horizontal="left"/>
    </xf>
    <xf numFmtId="0" fontId="29" fillId="0" borderId="54" xfId="0" applyFont="1" applyBorder="1" applyAlignment="1">
      <alignment horizontal="left"/>
    </xf>
    <xf numFmtId="0" fontId="29" fillId="0" borderId="57" xfId="0" applyFont="1" applyBorder="1" applyAlignment="1">
      <alignment horizontal="left"/>
    </xf>
    <xf numFmtId="0" fontId="29" fillId="0" borderId="56" xfId="0" applyFont="1" applyBorder="1" applyAlignment="1">
      <alignment horizontal="left"/>
    </xf>
    <xf numFmtId="0" fontId="29" fillId="0" borderId="28" xfId="0" applyFont="1" applyBorder="1" applyAlignment="1">
      <alignment horizontal="center" vertical="center" wrapText="1"/>
    </xf>
    <xf numFmtId="0" fontId="58" fillId="0" borderId="0" xfId="0" applyFont="1" applyAlignment="1">
      <alignment/>
    </xf>
    <xf numFmtId="0" fontId="59" fillId="0" borderId="0" xfId="0" applyFont="1" applyFill="1" applyAlignment="1" applyProtection="1">
      <alignment/>
      <protection locked="0"/>
    </xf>
    <xf numFmtId="0" fontId="59" fillId="0" borderId="0" xfId="0" applyFont="1" applyFill="1" applyAlignment="1">
      <alignment/>
    </xf>
    <xf numFmtId="0" fontId="60" fillId="0" borderId="0" xfId="0" applyFont="1" applyFill="1" applyAlignment="1">
      <alignment horizontal="center"/>
    </xf>
    <xf numFmtId="0" fontId="20" fillId="0" borderId="53" xfId="0" applyFont="1" applyBorder="1" applyAlignment="1">
      <alignment horizontal="center" wrapText="1"/>
    </xf>
    <xf numFmtId="0" fontId="61" fillId="0" borderId="0" xfId="0" applyFont="1" applyAlignment="1">
      <alignment/>
    </xf>
    <xf numFmtId="0" fontId="61" fillId="0" borderId="0" xfId="0" applyFont="1" applyAlignment="1">
      <alignment horizontal="left" wrapText="1"/>
    </xf>
    <xf numFmtId="0" fontId="61" fillId="0" borderId="0" xfId="0" applyFont="1" applyAlignment="1">
      <alignment horizontal="left" wrapText="1"/>
    </xf>
    <xf numFmtId="0" fontId="20" fillId="0" borderId="0" xfId="0" applyFont="1" applyAlignment="1">
      <alignment/>
    </xf>
    <xf numFmtId="0" fontId="61" fillId="0" borderId="0" xfId="0" applyFont="1" applyAlignment="1">
      <alignment horizontal="left" wrapText="1"/>
    </xf>
    <xf numFmtId="0" fontId="20" fillId="0" borderId="0" xfId="0" applyFont="1" applyAlignment="1">
      <alignment/>
    </xf>
    <xf numFmtId="0" fontId="61" fillId="0" borderId="0" xfId="0" applyFont="1" applyAlignment="1">
      <alignment horizontal="justify" vertical="center" wrapText="1"/>
    </xf>
    <xf numFmtId="0" fontId="61" fillId="0" borderId="0" xfId="0" applyFont="1" applyAlignment="1">
      <alignment horizontal="justify" wrapText="1"/>
    </xf>
    <xf numFmtId="0" fontId="20" fillId="0" borderId="0" xfId="0" applyFont="1" applyAlignment="1">
      <alignment horizontal="justify"/>
    </xf>
    <xf numFmtId="0" fontId="61" fillId="0" borderId="0" xfId="0" applyFont="1" applyAlignment="1">
      <alignment horizontal="justify"/>
    </xf>
    <xf numFmtId="0" fontId="61" fillId="0" borderId="0" xfId="0" applyFont="1" applyAlignment="1">
      <alignment horizontal="justify" vertical="top" wrapText="1"/>
    </xf>
    <xf numFmtId="0" fontId="19" fillId="0" borderId="0" xfId="0" applyFont="1" applyFill="1" applyBorder="1" applyAlignment="1">
      <alignment horizontal="center"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909</xdr:row>
      <xdr:rowOff>104775</xdr:rowOff>
    </xdr:from>
    <xdr:to>
      <xdr:col>4</xdr:col>
      <xdr:colOff>847725</xdr:colOff>
      <xdr:row>912</xdr:row>
      <xdr:rowOff>914400</xdr:rowOff>
    </xdr:to>
    <xdr:sp fLocksText="0">
      <xdr:nvSpPr>
        <xdr:cNvPr id="1" name="Text 76"/>
        <xdr:cNvSpPr txBox="1">
          <a:spLocks noChangeArrowheads="1"/>
        </xdr:cNvSpPr>
      </xdr:nvSpPr>
      <xdr:spPr>
        <a:xfrm>
          <a:off x="485775" y="122234325"/>
          <a:ext cx="7258050" cy="1809750"/>
        </a:xfrm>
        <a:prstGeom prst="rect">
          <a:avLst/>
        </a:prstGeom>
        <a:solidFill>
          <a:srgbClr val="FFFFFF"/>
        </a:solidFill>
        <a:ln w="9360" cmpd="sng">
          <a:solidFill>
            <a:srgbClr val="FFFFFF"/>
          </a:solidFill>
          <a:headEnd type="none"/>
          <a:tailEnd type="none"/>
        </a:ln>
      </xdr:spPr>
      <xdr:txBody>
        <a:bodyPr vertOverflow="clip" wrap="square" lIns="20160" tIns="20160" rIns="20160" bIns="20160"/>
        <a:p>
          <a:pPr algn="l">
            <a:defRPr/>
          </a:pPr>
          <a:r>
            <a:rPr lang="en-US" cap="none" sz="900" b="0" i="0" u="none" baseline="0">
              <a:solidFill>
                <a:srgbClr val="000000"/>
              </a:solidFill>
              <a:latin typeface="Arial CE"/>
              <a:ea typeface="Arial CE"/>
              <a:cs typeface="Arial CE"/>
            </a:rPr>
            <a:t>
</a:t>
          </a:r>
          <a:r>
            <a:rPr lang="en-US" cap="none" sz="900" b="0" i="0" u="none" baseline="0">
              <a:solidFill>
                <a:srgbClr val="000000"/>
              </a:solidFill>
              <a:latin typeface="Arial CE"/>
              <a:ea typeface="Arial CE"/>
              <a:cs typeface="Arial CE"/>
            </a:rPr>
            <a:t>Działalność operacyjna w rachunku przepływów środków pieniężnych obejmuje główny przedmiot działalności 
</a:t>
          </a:r>
          <a:r>
            <a:rPr lang="en-US" cap="none" sz="900" b="0" i="0" u="none" baseline="0">
              <a:solidFill>
                <a:srgbClr val="000000"/>
              </a:solidFill>
              <a:latin typeface="Arial CE"/>
              <a:ea typeface="Arial CE"/>
              <a:cs typeface="Arial CE"/>
            </a:rPr>
            <a:t>AMPLI S.A., tj,  handel art.. elektrycznymi i źródłami światła, oraz projektowanie i wykonawstwo z tym związane,
</a:t>
          </a:r>
          <a:r>
            <a:rPr lang="en-US" cap="none" sz="900" b="0" i="0" u="none" baseline="0">
              <a:solidFill>
                <a:srgbClr val="000000"/>
              </a:solidFill>
              <a:latin typeface="Arial CE"/>
              <a:ea typeface="Arial CE"/>
              <a:cs typeface="Arial CE"/>
            </a:rPr>
            <a:t>jak również usługi marketingowe świadczone dla dostawców.
</a:t>
          </a:r>
          <a:r>
            <a:rPr lang="en-US" cap="none" sz="900" b="0" i="0" u="none" baseline="0">
              <a:solidFill>
                <a:srgbClr val="000000"/>
              </a:solidFill>
              <a:latin typeface="Arial CE"/>
              <a:ea typeface="Arial CE"/>
              <a:cs typeface="Arial CE"/>
            </a:rPr>
            <a:t>
</a:t>
          </a:r>
          <a:r>
            <a:rPr lang="en-US" cap="none" sz="900" b="0" i="0" u="none" baseline="0">
              <a:solidFill>
                <a:srgbClr val="000000"/>
              </a:solidFill>
              <a:latin typeface="Arial CE"/>
              <a:ea typeface="Arial CE"/>
              <a:cs typeface="Arial CE"/>
            </a:rPr>
            <a:t>Działalność inwestycyjna dotyczy zakupu i sprzedaży aktywów trwałych oraz długoterminowych aktywów finansowych (udziały, akcje) i dywidend.
</a:t>
          </a:r>
          <a:r>
            <a:rPr lang="en-US" cap="none" sz="900" b="0" i="0" u="none" baseline="0">
              <a:solidFill>
                <a:srgbClr val="000000"/>
              </a:solidFill>
              <a:latin typeface="Arial CE"/>
              <a:ea typeface="Arial CE"/>
              <a:cs typeface="Arial CE"/>
            </a:rPr>
            <a:t>
</a:t>
          </a:r>
          <a:r>
            <a:rPr lang="en-US" cap="none" sz="900" b="0" i="0" u="none" baseline="0">
              <a:solidFill>
                <a:srgbClr val="000000"/>
              </a:solidFill>
              <a:latin typeface="Arial CE"/>
              <a:ea typeface="Arial CE"/>
              <a:cs typeface="Arial CE"/>
            </a:rPr>
            <a:t>Działalność finansowa zawiera głównie zaciągnięte i spłacone kredyty oraz koszty obsługi kredytów, pożyczek 
</a:t>
          </a:r>
          <a:r>
            <a:rPr lang="en-US" cap="none" sz="900" b="0" i="0" u="none" baseline="0">
              <a:solidFill>
                <a:srgbClr val="000000"/>
              </a:solidFill>
              <a:latin typeface="Arial CE"/>
              <a:ea typeface="Arial CE"/>
              <a:cs typeface="Arial CE"/>
            </a:rPr>
            <a:t>i faktoringu, zapłaty z tyt. leasingu finansowego  jak również zrealizownych różnic kursowych, jeżeli służą one działalności finansowej.</a:t>
          </a:r>
        </a:p>
      </xdr:txBody>
    </xdr:sp>
    <xdr:clientData/>
  </xdr:twoCellAnchor>
  <xdr:twoCellAnchor>
    <xdr:from>
      <xdr:col>0</xdr:col>
      <xdr:colOff>238125</xdr:colOff>
      <xdr:row>961</xdr:row>
      <xdr:rowOff>38100</xdr:rowOff>
    </xdr:from>
    <xdr:to>
      <xdr:col>2</xdr:col>
      <xdr:colOff>419100</xdr:colOff>
      <xdr:row>962</xdr:row>
      <xdr:rowOff>2266950</xdr:rowOff>
    </xdr:to>
    <xdr:sp fLocksText="0">
      <xdr:nvSpPr>
        <xdr:cNvPr id="2" name="Tekst 44"/>
        <xdr:cNvSpPr txBox="1">
          <a:spLocks noChangeArrowheads="1"/>
        </xdr:cNvSpPr>
      </xdr:nvSpPr>
      <xdr:spPr>
        <a:xfrm>
          <a:off x="238125" y="138274425"/>
          <a:ext cx="5057775" cy="26193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900" b="0" i="0" u="none" baseline="0">
              <a:solidFill>
                <a:srgbClr val="000000"/>
              </a:solidFill>
              <a:latin typeface="Times New Roman CE"/>
              <a:ea typeface="Times New Roman CE"/>
              <a:cs typeface="Times New Roman CE"/>
            </a:rPr>
            <a:t>                               
</a:t>
          </a:r>
          <a:r>
            <a:rPr lang="en-US" cap="none" sz="900" b="0" i="0" u="sng" baseline="0">
              <a:solidFill>
                <a:srgbClr val="000000"/>
              </a:solidFill>
              <a:latin typeface="Times New Roman CE"/>
              <a:ea typeface="Times New Roman CE"/>
              <a:cs typeface="Times New Roman CE"/>
            </a:rPr>
            <a:t>Podpisy wszystkich Członków Zarządu
</a:t>
          </a:r>
          <a:r>
            <a:rPr lang="en-US" cap="none" sz="900" b="0" i="0" u="none" baseline="0">
              <a:solidFill>
                <a:srgbClr val="000000"/>
              </a:solidFill>
              <a:latin typeface="Times New Roman CE"/>
              <a:ea typeface="Times New Roman CE"/>
              <a:cs typeface="Times New Roman CE"/>
            </a:rPr>
            <a:t>
</a:t>
          </a:r>
          <a:r>
            <a:rPr lang="en-US" cap="none" sz="900" b="0" i="0" u="none" baseline="0">
              <a:solidFill>
                <a:srgbClr val="000000"/>
              </a:solidFill>
              <a:latin typeface="Times New Roman CE"/>
              <a:ea typeface="Times New Roman CE"/>
              <a:cs typeface="Times New Roman CE"/>
            </a:rPr>
            <a:t>
</a:t>
          </a:r>
          <a:r>
            <a:rPr lang="en-US" cap="none" sz="900" b="0" i="0" u="none" baseline="0">
              <a:solidFill>
                <a:srgbClr val="000000"/>
              </a:solidFill>
              <a:latin typeface="Times New Roman CE"/>
              <a:ea typeface="Times New Roman CE"/>
              <a:cs typeface="Times New Roman CE"/>
            </a:rPr>
            <a:t>
</a:t>
          </a:r>
          <a:r>
            <a:rPr lang="en-US" cap="none" sz="900" b="1" i="0" u="none" baseline="0">
              <a:solidFill>
                <a:srgbClr val="000000"/>
              </a:solidFill>
              <a:latin typeface="Times New Roman CE"/>
              <a:ea typeface="Times New Roman CE"/>
              <a:cs typeface="Times New Roman CE"/>
            </a:rPr>
            <a:t>31.03.2016r.      Waldemar Madura               Prezes Zarządu  </a:t>
          </a:r>
          <a:r>
            <a:rPr lang="en-US" cap="none" sz="900" b="0" i="0" u="none" baseline="0">
              <a:solidFill>
                <a:srgbClr val="000000"/>
              </a:solidFill>
              <a:latin typeface="Times New Roman CE"/>
              <a:ea typeface="Times New Roman CE"/>
              <a:cs typeface="Times New Roman CE"/>
            </a:rPr>
            <a:t>            Waldemar Madura 
</a:t>
          </a:r>
          <a:r>
            <a:rPr lang="en-US" cap="none" sz="900" b="0" i="0" u="none" baseline="0">
              <a:solidFill>
                <a:srgbClr val="000000"/>
              </a:solidFill>
              <a:latin typeface="Times New Roman CE"/>
              <a:ea typeface="Times New Roman CE"/>
              <a:cs typeface="Times New Roman CE"/>
            </a:rPr>
            <a:t> data                     imię i nazwisko                  stanowisko/funkcja                     podpis
</a:t>
          </a:r>
          <a:r>
            <a:rPr lang="en-US" cap="none" sz="900" b="0" i="0" u="none" baseline="0">
              <a:solidFill>
                <a:srgbClr val="000000"/>
              </a:solidFill>
              <a:latin typeface="Times New Roman CE"/>
              <a:ea typeface="Times New Roman CE"/>
              <a:cs typeface="Times New Roman CE"/>
            </a:rPr>
            <a:t>
</a:t>
          </a:r>
          <a:r>
            <a:rPr lang="en-US" cap="none" sz="900" b="0" i="0" u="none" baseline="0">
              <a:solidFill>
                <a:srgbClr val="000000"/>
              </a:solidFill>
              <a:latin typeface="Times New Roman CE"/>
              <a:ea typeface="Times New Roman CE"/>
              <a:cs typeface="Times New Roman CE"/>
            </a:rPr>
            <a:t>
</a:t>
          </a:r>
          <a:r>
            <a:rPr lang="en-US" cap="none" sz="900" b="0" i="0" u="none" baseline="0">
              <a:solidFill>
                <a:srgbClr val="000000"/>
              </a:solidFill>
              <a:latin typeface="Times New Roman CE"/>
              <a:ea typeface="Times New Roman CE"/>
              <a:cs typeface="Times New Roman CE"/>
            </a:rPr>
            <a:t>
</a:t>
          </a:r>
          <a:r>
            <a:rPr lang="en-US" cap="none" sz="900" b="1" i="0" u="none" baseline="0">
              <a:solidFill>
                <a:srgbClr val="000000"/>
              </a:solidFill>
              <a:latin typeface="Times New Roman CE"/>
              <a:ea typeface="Times New Roman CE"/>
              <a:cs typeface="Times New Roman CE"/>
            </a:rPr>
            <a:t> 
</a:t>
          </a:r>
          <a:r>
            <a:rPr lang="en-US" cap="none" sz="900" b="0" i="0" u="none" baseline="0">
              <a:solidFill>
                <a:srgbClr val="000000"/>
              </a:solidFill>
              <a:latin typeface="Times New Roman CE"/>
              <a:ea typeface="Times New Roman CE"/>
              <a:cs typeface="Times New Roman CE"/>
            </a:rPr>
            <a:t>
</a:t>
          </a:r>
        </a:p>
      </xdr:txBody>
    </xdr:sp>
    <xdr:clientData/>
  </xdr:twoCellAnchor>
  <xdr:twoCellAnchor>
    <xdr:from>
      <xdr:col>2</xdr:col>
      <xdr:colOff>485775</xdr:colOff>
      <xdr:row>961</xdr:row>
      <xdr:rowOff>38100</xdr:rowOff>
    </xdr:from>
    <xdr:to>
      <xdr:col>5</xdr:col>
      <xdr:colOff>247650</xdr:colOff>
      <xdr:row>962</xdr:row>
      <xdr:rowOff>2295525</xdr:rowOff>
    </xdr:to>
    <xdr:sp fLocksText="0">
      <xdr:nvSpPr>
        <xdr:cNvPr id="3" name="Tekst 44"/>
        <xdr:cNvSpPr txBox="1">
          <a:spLocks noChangeArrowheads="1"/>
        </xdr:cNvSpPr>
      </xdr:nvSpPr>
      <xdr:spPr>
        <a:xfrm>
          <a:off x="5362575" y="138274425"/>
          <a:ext cx="2752725" cy="26479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ctr">
            <a:defRPr/>
          </a:pPr>
          <a:r>
            <a:rPr lang="en-US" cap="none" sz="900" b="0" i="0" u="none" baseline="0">
              <a:solidFill>
                <a:srgbClr val="000000"/>
              </a:solidFill>
              <a:latin typeface="Times New Roman CE"/>
              <a:ea typeface="Times New Roman CE"/>
              <a:cs typeface="Times New Roman CE"/>
            </a:rPr>
            <a:t>
</a:t>
          </a:r>
          <a:r>
            <a:rPr lang="en-US" cap="none" sz="900" b="0" i="0" u="sng" baseline="0">
              <a:solidFill>
                <a:srgbClr val="000000"/>
              </a:solidFill>
              <a:latin typeface="Times New Roman CE"/>
              <a:ea typeface="Times New Roman CE"/>
              <a:cs typeface="Times New Roman CE"/>
            </a:rPr>
            <a:t>Podpis osoby, której powierzono prowadzenie ksiąg rachunkowych
</a:t>
          </a:r>
          <a:r>
            <a:rPr lang="en-US" cap="none" sz="900" b="0" i="0" u="none" baseline="0">
              <a:solidFill>
                <a:srgbClr val="000000"/>
              </a:solidFill>
              <a:latin typeface="Times New Roman CE"/>
              <a:ea typeface="Times New Roman CE"/>
              <a:cs typeface="Times New Roman CE"/>
            </a:rPr>
            <a:t>
</a:t>
          </a:r>
          <a:r>
            <a:rPr lang="en-US" cap="none" sz="900" b="0" i="0" u="none" baseline="0">
              <a:solidFill>
                <a:srgbClr val="000000"/>
              </a:solidFill>
              <a:latin typeface="Times New Roman CE"/>
              <a:ea typeface="Times New Roman CE"/>
              <a:cs typeface="Times New Roman CE"/>
            </a:rPr>
            <a:t>
</a:t>
          </a:r>
          <a:r>
            <a:rPr lang="en-US" cap="none" sz="900" b="0" i="0" u="none" baseline="0">
              <a:solidFill>
                <a:srgbClr val="000000"/>
              </a:solidFill>
              <a:latin typeface="Times New Roman CE"/>
              <a:ea typeface="Times New Roman CE"/>
              <a:cs typeface="Times New Roman CE"/>
            </a:rPr>
            <a:t>
</a:t>
          </a:r>
          <a:r>
            <a:rPr lang="en-US" cap="none" sz="900" b="1" i="0" u="none" baseline="0">
              <a:solidFill>
                <a:srgbClr val="000000"/>
              </a:solidFill>
              <a:latin typeface="Times New Roman CE"/>
              <a:ea typeface="Times New Roman CE"/>
              <a:cs typeface="Times New Roman CE"/>
            </a:rPr>
            <a:t>31.03.2016r.
</a:t>
          </a:r>
          <a:r>
            <a:rPr lang="en-US" cap="none" sz="900" b="0" i="0" u="none" baseline="0">
              <a:solidFill>
                <a:srgbClr val="000000"/>
              </a:solidFill>
              <a:latin typeface="Times New Roman CE"/>
              <a:ea typeface="Times New Roman CE"/>
              <a:cs typeface="Times New Roman CE"/>
            </a:rPr>
            <a:t>data
</a:t>
          </a:r>
          <a:r>
            <a:rPr lang="en-US" cap="none" sz="900" b="1" i="0" u="none" baseline="0">
              <a:solidFill>
                <a:srgbClr val="000000"/>
              </a:solidFill>
              <a:latin typeface="Times New Roman CE"/>
              <a:ea typeface="Times New Roman CE"/>
              <a:cs typeface="Times New Roman CE"/>
            </a:rPr>
            <a:t>Maria Koszek 
</a:t>
          </a:r>
          <a:r>
            <a:rPr lang="en-US" cap="none" sz="900" b="0" i="0" u="none" baseline="0">
              <a:solidFill>
                <a:srgbClr val="000000"/>
              </a:solidFill>
              <a:latin typeface="Times New Roman CE"/>
              <a:ea typeface="Times New Roman CE"/>
              <a:cs typeface="Times New Roman CE"/>
            </a:rPr>
            <a:t>imię i nazwisko
</a:t>
          </a:r>
          <a:r>
            <a:rPr lang="en-US" cap="none" sz="900" b="1" i="0" u="none" baseline="0">
              <a:solidFill>
                <a:srgbClr val="000000"/>
              </a:solidFill>
              <a:latin typeface="Times New Roman CE"/>
              <a:ea typeface="Times New Roman CE"/>
              <a:cs typeface="Times New Roman CE"/>
            </a:rPr>
            <a:t>Główny Księgowy
</a:t>
          </a:r>
          <a:r>
            <a:rPr lang="en-US" cap="none" sz="900" b="0" i="0" u="none" baseline="0">
              <a:solidFill>
                <a:srgbClr val="000000"/>
              </a:solidFill>
              <a:latin typeface="Times New Roman CE"/>
              <a:ea typeface="Times New Roman CE"/>
              <a:cs typeface="Times New Roman CE"/>
            </a:rPr>
            <a:t>stanowisko/funkcja
</a:t>
          </a:r>
          <a:r>
            <a:rPr lang="en-US" cap="none" sz="900" b="0" i="0" u="none" baseline="0">
              <a:solidFill>
                <a:srgbClr val="000000"/>
              </a:solidFill>
              <a:latin typeface="Times New Roman CE"/>
              <a:ea typeface="Times New Roman CE"/>
              <a:cs typeface="Times New Roman CE"/>
            </a:rPr>
            <a:t>
</a:t>
          </a:r>
          <a:r>
            <a:rPr lang="en-US" cap="none" sz="900" b="0" i="0" u="none" baseline="0">
              <a:solidFill>
                <a:srgbClr val="000000"/>
              </a:solidFill>
              <a:latin typeface="Times New Roman CE"/>
              <a:ea typeface="Times New Roman CE"/>
              <a:cs typeface="Times New Roman CE"/>
            </a:rPr>
            <a:t>
</a:t>
          </a:r>
          <a:r>
            <a:rPr lang="en-US" cap="none" sz="900" b="0" i="0" u="none" baseline="0">
              <a:solidFill>
                <a:srgbClr val="000000"/>
              </a:solidFill>
              <a:latin typeface="Times New Roman CE"/>
              <a:ea typeface="Times New Roman CE"/>
              <a:cs typeface="Times New Roman CE"/>
            </a:rPr>
            <a:t>
</a:t>
          </a:r>
          <a:r>
            <a:rPr lang="en-US" cap="none" sz="900" b="0" i="0" u="none" baseline="0">
              <a:solidFill>
                <a:srgbClr val="000000"/>
              </a:solidFill>
              <a:latin typeface="Times New Roman CE"/>
              <a:ea typeface="Times New Roman CE"/>
              <a:cs typeface="Times New Roman CE"/>
            </a:rPr>
            <a:t>Maria Koszek
</a:t>
          </a:r>
          <a:r>
            <a:rPr lang="en-US" cap="none" sz="900" b="0" i="0" u="none" baseline="0">
              <a:solidFill>
                <a:srgbClr val="000000"/>
              </a:solidFill>
              <a:latin typeface="Times New Roman CE"/>
              <a:ea typeface="Times New Roman CE"/>
              <a:cs typeface="Times New Roman CE"/>
            </a:rPr>
            <a:t>podpis </a:t>
          </a:r>
        </a:p>
      </xdr:txBody>
    </xdr:sp>
    <xdr:clientData/>
  </xdr:twoCellAnchor>
  <xdr:twoCellAnchor>
    <xdr:from>
      <xdr:col>1</xdr:col>
      <xdr:colOff>47625</xdr:colOff>
      <xdr:row>898</xdr:row>
      <xdr:rowOff>95250</xdr:rowOff>
    </xdr:from>
    <xdr:to>
      <xdr:col>4</xdr:col>
      <xdr:colOff>895350</xdr:colOff>
      <xdr:row>899</xdr:row>
      <xdr:rowOff>0</xdr:rowOff>
    </xdr:to>
    <xdr:sp fLocksText="0">
      <xdr:nvSpPr>
        <xdr:cNvPr id="4" name="Text 94"/>
        <xdr:cNvSpPr txBox="1">
          <a:spLocks noChangeArrowheads="1"/>
        </xdr:cNvSpPr>
      </xdr:nvSpPr>
      <xdr:spPr>
        <a:xfrm>
          <a:off x="533400" y="117786150"/>
          <a:ext cx="7258050" cy="2257425"/>
        </a:xfrm>
        <a:prstGeom prst="rect">
          <a:avLst/>
        </a:prstGeom>
        <a:solidFill>
          <a:srgbClr val="FFFFFF"/>
        </a:solidFill>
        <a:ln w="9360" cmpd="sng">
          <a:solidFill>
            <a:srgbClr val="FFFFFF"/>
          </a:solidFill>
          <a:headEnd type="none"/>
          <a:tailEnd type="none"/>
        </a:ln>
      </xdr:spPr>
      <xdr:txBody>
        <a:bodyPr vertOverflow="clip" wrap="square" lIns="20160" tIns="20160" rIns="20160" bIns="20160"/>
        <a:p>
          <a:pPr algn="l">
            <a:defRPr/>
          </a:pP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Nota 38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Strata netto za 2015 rok wyniosła   557 269,39 zł.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Strata netto za 2014 rok wyniosła  8 339 156,46 zł, częściowo została pokryta resztą kapiału zapasowego w wysokości 2 606 623,83 zł.
</a:t>
          </a:r>
          <a:r>
            <a:rPr lang="en-US" cap="none" sz="1200" b="1"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Obliczenie straty na 1 akcję zwykłą:
</a:t>
          </a:r>
          <a:r>
            <a:rPr lang="en-US" cap="none" sz="1200" b="0" i="0" u="none" baseline="0">
              <a:solidFill>
                <a:srgbClr val="000000"/>
              </a:solidFill>
              <a:latin typeface="Times New Roman"/>
              <a:ea typeface="Times New Roman"/>
              <a:cs typeface="Times New Roman"/>
            </a:rPr>
            <a:t>strata netto / liczba akcji = -  555 269,39 : 3 282 000 = </a:t>
          </a:r>
          <a:r>
            <a:rPr lang="en-US" cap="none" sz="1200" b="1" i="0" u="none" baseline="0">
              <a:solidFill>
                <a:srgbClr val="000000"/>
              </a:solidFill>
              <a:latin typeface="Times New Roman"/>
              <a:ea typeface="Times New Roman"/>
              <a:cs typeface="Times New Roman"/>
            </a:rPr>
            <a:t>- 0,17 zł</a:t>
          </a:r>
        </a:p>
      </xdr:txBody>
    </xdr:sp>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3:H24"/>
  <sheetViews>
    <sheetView zoomScaleSheetLayoutView="100" zoomScalePageLayoutView="0" workbookViewId="0" topLeftCell="A1">
      <selection activeCell="A1" sqref="A1"/>
    </sheetView>
  </sheetViews>
  <sheetFormatPr defaultColWidth="12.75390625" defaultRowHeight="12.75"/>
  <cols>
    <col min="1" max="1" width="32.375" style="0" customWidth="1"/>
    <col min="2" max="3" width="14.75390625" style="0" customWidth="1"/>
    <col min="4" max="4" width="14.875" style="0" customWidth="1"/>
    <col min="5" max="5" width="15.125" style="0" customWidth="1"/>
    <col min="6" max="8" width="14.75390625" style="0" customWidth="1"/>
  </cols>
  <sheetData>
    <row r="3" spans="1:8" ht="12.75" customHeight="1">
      <c r="A3" s="487" t="s">
        <v>705</v>
      </c>
      <c r="B3" s="487"/>
      <c r="C3" s="487"/>
      <c r="D3" s="487"/>
      <c r="E3" s="487"/>
      <c r="F3" s="487"/>
      <c r="G3" s="487"/>
      <c r="H3" s="487"/>
    </row>
    <row r="4" spans="1:8" ht="12.75" customHeight="1">
      <c r="A4" s="487"/>
      <c r="B4" s="172" t="s">
        <v>508</v>
      </c>
      <c r="C4" s="172" t="s">
        <v>509</v>
      </c>
      <c r="D4" s="488" t="s">
        <v>510</v>
      </c>
      <c r="E4" s="488"/>
      <c r="F4" s="173" t="s">
        <v>511</v>
      </c>
      <c r="G4" s="172" t="s">
        <v>512</v>
      </c>
      <c r="H4" s="489" t="s">
        <v>513</v>
      </c>
    </row>
    <row r="5" spans="1:8" s="174" customFormat="1" ht="30.75" customHeight="1">
      <c r="A5" s="487"/>
      <c r="B5" s="490" t="s">
        <v>514</v>
      </c>
      <c r="C5" s="490" t="s">
        <v>515</v>
      </c>
      <c r="D5" s="491" t="s">
        <v>516</v>
      </c>
      <c r="E5" s="491"/>
      <c r="F5" s="492" t="s">
        <v>517</v>
      </c>
      <c r="G5" s="490" t="s">
        <v>518</v>
      </c>
      <c r="H5" s="489"/>
    </row>
    <row r="6" spans="1:8" s="174" customFormat="1" ht="27.75" customHeight="1">
      <c r="A6" s="487"/>
      <c r="B6" s="490"/>
      <c r="C6" s="490"/>
      <c r="D6" s="175"/>
      <c r="E6" s="176" t="s">
        <v>519</v>
      </c>
      <c r="F6" s="492"/>
      <c r="G6" s="490"/>
      <c r="H6" s="489"/>
    </row>
    <row r="7" spans="1:8" ht="25.5" customHeight="1">
      <c r="A7" s="177" t="s">
        <v>520</v>
      </c>
      <c r="B7" s="178"/>
      <c r="C7" s="178"/>
      <c r="D7" s="178">
        <v>657</v>
      </c>
      <c r="E7" s="178">
        <v>657</v>
      </c>
      <c r="F7" s="178">
        <v>29</v>
      </c>
      <c r="G7" s="178"/>
      <c r="H7" s="178">
        <v>686</v>
      </c>
    </row>
    <row r="8" spans="1:8" ht="12.75">
      <c r="A8" s="177" t="s">
        <v>692</v>
      </c>
      <c r="B8" s="178"/>
      <c r="C8" s="178"/>
      <c r="D8" s="178"/>
      <c r="E8" s="178"/>
      <c r="F8" s="178"/>
      <c r="G8" s="178"/>
      <c r="H8" s="178"/>
    </row>
    <row r="9" spans="1:8" ht="12.75" hidden="1">
      <c r="A9" s="177" t="s">
        <v>521</v>
      </c>
      <c r="B9" s="178"/>
      <c r="C9" s="178"/>
      <c r="D9" s="178"/>
      <c r="E9" s="178"/>
      <c r="F9" s="178"/>
      <c r="G9" s="178"/>
      <c r="H9" s="178"/>
    </row>
    <row r="10" spans="1:8" ht="12.75" hidden="1">
      <c r="A10" s="177" t="s">
        <v>11</v>
      </c>
      <c r="B10" s="178"/>
      <c r="C10" s="178"/>
      <c r="D10" s="178"/>
      <c r="E10" s="178"/>
      <c r="F10" s="178"/>
      <c r="G10" s="178"/>
      <c r="H10" s="178"/>
    </row>
    <row r="11" spans="1:8" ht="12.75">
      <c r="A11" s="177" t="s">
        <v>693</v>
      </c>
      <c r="B11" s="178"/>
      <c r="C11" s="178"/>
      <c r="D11" s="178">
        <v>47</v>
      </c>
      <c r="E11" s="178">
        <v>47</v>
      </c>
      <c r="F11" s="178"/>
      <c r="G11" s="178"/>
      <c r="H11" s="178">
        <v>47</v>
      </c>
    </row>
    <row r="12" spans="1:8" ht="12.75" hidden="1">
      <c r="A12" s="177" t="s">
        <v>522</v>
      </c>
      <c r="B12" s="178"/>
      <c r="C12" s="178"/>
      <c r="D12" s="178">
        <v>47</v>
      </c>
      <c r="E12" s="178">
        <v>47</v>
      </c>
      <c r="F12" s="178"/>
      <c r="G12" s="178"/>
      <c r="H12" s="178">
        <v>47</v>
      </c>
    </row>
    <row r="13" spans="1:8" ht="12.75" hidden="1">
      <c r="A13" s="177" t="s">
        <v>11</v>
      </c>
      <c r="B13" s="178"/>
      <c r="C13" s="178"/>
      <c r="D13" s="178"/>
      <c r="E13" s="178"/>
      <c r="F13" s="178"/>
      <c r="G13" s="178"/>
      <c r="H13" s="178"/>
    </row>
    <row r="14" spans="1:8" ht="25.5" customHeight="1">
      <c r="A14" s="177" t="s">
        <v>523</v>
      </c>
      <c r="B14" s="178"/>
      <c r="C14" s="178"/>
      <c r="D14" s="178">
        <v>610</v>
      </c>
      <c r="E14" s="178">
        <v>610</v>
      </c>
      <c r="F14" s="178">
        <v>29</v>
      </c>
      <c r="G14" s="178"/>
      <c r="H14" s="178">
        <v>639</v>
      </c>
    </row>
    <row r="15" spans="1:8" ht="25.5" customHeight="1">
      <c r="A15" s="177" t="s">
        <v>524</v>
      </c>
      <c r="B15" s="178"/>
      <c r="C15" s="178"/>
      <c r="D15" s="178">
        <v>181</v>
      </c>
      <c r="E15" s="178">
        <v>181</v>
      </c>
      <c r="F15" s="178">
        <v>6</v>
      </c>
      <c r="G15" s="178"/>
      <c r="H15" s="178">
        <v>187</v>
      </c>
    </row>
    <row r="16" spans="1:8" ht="12.75" customHeight="1">
      <c r="A16" s="177" t="s">
        <v>694</v>
      </c>
      <c r="B16" s="178"/>
      <c r="C16" s="178"/>
      <c r="D16" s="178">
        <v>13</v>
      </c>
      <c r="E16" s="178">
        <v>13</v>
      </c>
      <c r="F16" s="178">
        <v>6</v>
      </c>
      <c r="G16" s="178"/>
      <c r="H16" s="178">
        <v>19</v>
      </c>
    </row>
    <row r="17" spans="1:8" ht="12.75">
      <c r="A17" s="177" t="s">
        <v>526</v>
      </c>
      <c r="B17" s="178"/>
      <c r="C17" s="178"/>
      <c r="D17" s="178">
        <v>60</v>
      </c>
      <c r="E17" s="178">
        <v>60</v>
      </c>
      <c r="F17" s="178">
        <v>6</v>
      </c>
      <c r="G17" s="178"/>
      <c r="H17" s="178">
        <v>66</v>
      </c>
    </row>
    <row r="18" spans="1:8" ht="12.75">
      <c r="A18" s="177" t="s">
        <v>527</v>
      </c>
      <c r="B18" s="178"/>
      <c r="C18" s="178"/>
      <c r="D18" s="178">
        <v>-47</v>
      </c>
      <c r="E18" s="178">
        <v>-47</v>
      </c>
      <c r="F18" s="178"/>
      <c r="G18" s="178"/>
      <c r="H18" s="178">
        <v>-47</v>
      </c>
    </row>
    <row r="19" spans="1:8" ht="25.5" customHeight="1">
      <c r="A19" s="177" t="s">
        <v>528</v>
      </c>
      <c r="B19" s="178"/>
      <c r="C19" s="178"/>
      <c r="D19" s="178">
        <v>194</v>
      </c>
      <c r="E19" s="178">
        <v>194</v>
      </c>
      <c r="F19" s="178">
        <v>12</v>
      </c>
      <c r="G19" s="178"/>
      <c r="H19" s="178">
        <v>206</v>
      </c>
    </row>
    <row r="20" spans="1:8" ht="25.5" customHeight="1">
      <c r="A20" s="179" t="s">
        <v>529</v>
      </c>
      <c r="B20" s="180"/>
      <c r="C20" s="180"/>
      <c r="D20" s="180"/>
      <c r="E20" s="180"/>
      <c r="F20" s="180"/>
      <c r="G20" s="180"/>
      <c r="H20" s="180"/>
    </row>
    <row r="21" spans="1:8" ht="12" customHeight="1">
      <c r="A21" s="179" t="s">
        <v>530</v>
      </c>
      <c r="B21" s="180"/>
      <c r="C21" s="180"/>
      <c r="D21" s="180"/>
      <c r="E21" s="180"/>
      <c r="F21" s="180"/>
      <c r="G21" s="180"/>
      <c r="H21" s="180"/>
    </row>
    <row r="22" spans="1:8" ht="12" customHeight="1">
      <c r="A22" s="179" t="s">
        <v>531</v>
      </c>
      <c r="B22" s="180"/>
      <c r="C22" s="180"/>
      <c r="D22" s="180"/>
      <c r="E22" s="180"/>
      <c r="F22" s="180"/>
      <c r="G22" s="180"/>
      <c r="H22" s="180"/>
    </row>
    <row r="23" spans="1:8" ht="25.5" customHeight="1">
      <c r="A23" s="179" t="s">
        <v>532</v>
      </c>
      <c r="B23" s="180"/>
      <c r="C23" s="180"/>
      <c r="D23" s="180"/>
      <c r="E23" s="180"/>
      <c r="F23" s="180"/>
      <c r="G23" s="180"/>
      <c r="H23" s="180"/>
    </row>
    <row r="24" spans="1:8" ht="25.5" customHeight="1">
      <c r="A24" s="177" t="s">
        <v>533</v>
      </c>
      <c r="B24" s="178"/>
      <c r="C24" s="178"/>
      <c r="D24" s="178">
        <v>416</v>
      </c>
      <c r="E24" s="178">
        <v>416</v>
      </c>
      <c r="F24" s="178">
        <v>17</v>
      </c>
      <c r="G24" s="178"/>
      <c r="H24" s="178">
        <v>433</v>
      </c>
    </row>
  </sheetData>
  <sheetProtection selectLockedCells="1" selectUnlockedCells="1"/>
  <mergeCells count="9">
    <mergeCell ref="A3:H3"/>
    <mergeCell ref="A4:A6"/>
    <mergeCell ref="D4:E4"/>
    <mergeCell ref="H4:H6"/>
    <mergeCell ref="B5:B6"/>
    <mergeCell ref="C5:C6"/>
    <mergeCell ref="D5:E5"/>
    <mergeCell ref="F5:F6"/>
    <mergeCell ref="G5:G6"/>
  </mergeCells>
  <printOptions horizontalCentered="1"/>
  <pageMargins left="0.5905511811023623" right="0.5905511811023623" top="0.984251968503937" bottom="0.984251968503937" header="0.5118110236220472" footer="0.11811023622047245"/>
  <pageSetup fitToHeight="1" fitToWidth="1" horizontalDpi="600" verticalDpi="600" orientation="landscape" paperSize="9" r:id="rId1"/>
  <headerFooter alignWithMargins="0">
    <oddFooter>&amp;C&amp;"Times New Roman,Normalny"&amp;12 30</oddFooter>
  </headerFooter>
</worksheet>
</file>

<file path=xl/worksheets/sheet10.xml><?xml version="1.0" encoding="utf-8"?>
<worksheet xmlns="http://schemas.openxmlformats.org/spreadsheetml/2006/main" xmlns:r="http://schemas.openxmlformats.org/officeDocument/2006/relationships">
  <dimension ref="A2:H32"/>
  <sheetViews>
    <sheetView view="pageBreakPreview" zoomScaleSheetLayoutView="100" zoomScalePageLayoutView="0" workbookViewId="0" topLeftCell="A1">
      <selection activeCell="A17" sqref="A17"/>
    </sheetView>
  </sheetViews>
  <sheetFormatPr defaultColWidth="9.00390625" defaultRowHeight="12.75"/>
  <cols>
    <col min="1" max="1" width="4.125" style="308" customWidth="1"/>
    <col min="2" max="2" width="35.375" style="308" customWidth="1"/>
    <col min="3" max="4" width="10.75390625" style="308" customWidth="1"/>
    <col min="5" max="8" width="18.625" style="308" customWidth="1"/>
    <col min="9" max="9" width="4.125" style="308" customWidth="1"/>
    <col min="10" max="16384" width="9.125" style="308" customWidth="1"/>
  </cols>
  <sheetData>
    <row r="2" ht="12">
      <c r="A2" s="316" t="s">
        <v>754</v>
      </c>
    </row>
    <row r="4" spans="1:8" s="309" customFormat="1" ht="82.5" customHeight="1">
      <c r="A4" s="572" t="s">
        <v>736</v>
      </c>
      <c r="B4" s="572"/>
      <c r="C4" s="310" t="s">
        <v>747</v>
      </c>
      <c r="D4" s="310" t="s">
        <v>748</v>
      </c>
      <c r="E4" s="310" t="s">
        <v>756</v>
      </c>
      <c r="F4" s="310" t="s">
        <v>757</v>
      </c>
      <c r="G4" s="310" t="s">
        <v>758</v>
      </c>
      <c r="H4" s="310" t="s">
        <v>761</v>
      </c>
    </row>
    <row r="5" spans="1:8" ht="12">
      <c r="A5" s="313" t="s">
        <v>737</v>
      </c>
      <c r="B5" s="313"/>
      <c r="C5" s="311"/>
      <c r="D5" s="311"/>
      <c r="E5" s="311"/>
      <c r="F5" s="311"/>
      <c r="G5" s="311"/>
      <c r="H5" s="311"/>
    </row>
    <row r="6" spans="1:8" ht="12">
      <c r="A6" s="314"/>
      <c r="B6" s="315" t="s">
        <v>738</v>
      </c>
      <c r="C6" s="312">
        <v>3897</v>
      </c>
      <c r="D6" s="311">
        <v>453</v>
      </c>
      <c r="E6" s="311">
        <f>D6*0.01</f>
        <v>4.53</v>
      </c>
      <c r="F6" s="311"/>
      <c r="G6" s="311">
        <f>-E6</f>
        <v>-4.53</v>
      </c>
      <c r="H6" s="311"/>
    </row>
    <row r="7" spans="1:8" ht="12">
      <c r="A7" s="314"/>
      <c r="B7" s="315" t="s">
        <v>739</v>
      </c>
      <c r="C7" s="312">
        <f>C8+C9+C10</f>
        <v>642.12059</v>
      </c>
      <c r="D7" s="311"/>
      <c r="E7" s="311"/>
      <c r="F7" s="311"/>
      <c r="G7" s="311"/>
      <c r="H7" s="311"/>
    </row>
    <row r="8" spans="1:8" ht="12">
      <c r="A8" s="314"/>
      <c r="B8" s="315" t="s">
        <v>740</v>
      </c>
      <c r="C8" s="312">
        <f>120.46/1000</f>
        <v>0.12046</v>
      </c>
      <c r="D8" s="311">
        <v>0</v>
      </c>
      <c r="E8" s="311">
        <f>D8*0.01</f>
        <v>0</v>
      </c>
      <c r="F8" s="311"/>
      <c r="G8" s="311">
        <f>-E8</f>
        <v>0</v>
      </c>
      <c r="H8" s="311"/>
    </row>
    <row r="9" spans="1:8" ht="12">
      <c r="A9" s="314"/>
      <c r="B9" s="315" t="s">
        <v>741</v>
      </c>
      <c r="C9" s="312">
        <f>243821.48/1000</f>
        <v>243.82148</v>
      </c>
      <c r="D9" s="311">
        <v>0</v>
      </c>
      <c r="E9" s="311">
        <f>D9*0.01</f>
        <v>0</v>
      </c>
      <c r="F9" s="311"/>
      <c r="G9" s="311">
        <f aca="true" t="shared" si="0" ref="G9:G15">-E9</f>
        <v>0</v>
      </c>
      <c r="H9" s="311"/>
    </row>
    <row r="10" spans="1:8" ht="12">
      <c r="A10" s="314"/>
      <c r="B10" s="315" t="s">
        <v>753</v>
      </c>
      <c r="C10" s="312">
        <f>398178.65/1000</f>
        <v>398.17865</v>
      </c>
      <c r="D10" s="311">
        <v>0</v>
      </c>
      <c r="E10" s="311">
        <f>D10*0.01</f>
        <v>0</v>
      </c>
      <c r="F10" s="311"/>
      <c r="G10" s="311">
        <f t="shared" si="0"/>
        <v>0</v>
      </c>
      <c r="H10" s="311"/>
    </row>
    <row r="11" spans="1:8" ht="12">
      <c r="A11" s="568" t="s">
        <v>742</v>
      </c>
      <c r="B11" s="569"/>
      <c r="C11" s="312"/>
      <c r="D11" s="311"/>
      <c r="E11" s="311"/>
      <c r="F11" s="311"/>
      <c r="G11" s="311"/>
      <c r="H11" s="311"/>
    </row>
    <row r="12" spans="1:8" ht="12">
      <c r="A12" s="314"/>
      <c r="B12" s="315" t="s">
        <v>743</v>
      </c>
      <c r="C12" s="312">
        <f>C13+C14</f>
        <v>707.12831</v>
      </c>
      <c r="D12" s="311"/>
      <c r="E12" s="311"/>
      <c r="F12" s="311"/>
      <c r="G12" s="311"/>
      <c r="H12" s="311"/>
    </row>
    <row r="13" spans="1:8" ht="12">
      <c r="A13" s="314"/>
      <c r="B13" s="315" t="s">
        <v>744</v>
      </c>
      <c r="C13" s="312">
        <v>0</v>
      </c>
      <c r="D13" s="311">
        <v>0</v>
      </c>
      <c r="E13" s="311">
        <f>-(D13*0.01)</f>
        <v>0</v>
      </c>
      <c r="F13" s="311"/>
      <c r="G13" s="311">
        <f t="shared" si="0"/>
        <v>0</v>
      </c>
      <c r="H13" s="311"/>
    </row>
    <row r="14" spans="1:8" ht="12">
      <c r="A14" s="314"/>
      <c r="B14" s="315" t="s">
        <v>745</v>
      </c>
      <c r="C14" s="312">
        <f>707128.31/1000</f>
        <v>707.12831</v>
      </c>
      <c r="D14" s="311">
        <f>27767.53/1000</f>
        <v>27.767529999999997</v>
      </c>
      <c r="E14" s="311">
        <f>-(D14*0.01)</f>
        <v>-0.27767529999999996</v>
      </c>
      <c r="F14" s="311"/>
      <c r="G14" s="311">
        <f t="shared" si="0"/>
        <v>0.27767529999999996</v>
      </c>
      <c r="H14" s="311"/>
    </row>
    <row r="15" spans="1:8" ht="12">
      <c r="A15" s="314"/>
      <c r="B15" s="315" t="s">
        <v>746</v>
      </c>
      <c r="C15" s="312">
        <v>13808</v>
      </c>
      <c r="D15" s="311">
        <v>921</v>
      </c>
      <c r="E15" s="311">
        <f>-(D15*0.01)</f>
        <v>-9.21</v>
      </c>
      <c r="F15" s="311"/>
      <c r="G15" s="311">
        <f t="shared" si="0"/>
        <v>9.21</v>
      </c>
      <c r="H15" s="311"/>
    </row>
    <row r="16" spans="1:8" ht="12">
      <c r="A16" s="570" t="s">
        <v>717</v>
      </c>
      <c r="B16" s="571"/>
      <c r="C16" s="312"/>
      <c r="D16" s="311"/>
      <c r="E16" s="311">
        <f>SUM(E5:E15)</f>
        <v>-4.957675300000001</v>
      </c>
      <c r="F16" s="311"/>
      <c r="G16" s="311">
        <f>SUM(G5:G15)</f>
        <v>4.957675300000001</v>
      </c>
      <c r="H16" s="311"/>
    </row>
    <row r="18" ht="12">
      <c r="A18" s="316" t="s">
        <v>755</v>
      </c>
    </row>
    <row r="20" spans="1:8" ht="60">
      <c r="A20" s="572" t="s">
        <v>736</v>
      </c>
      <c r="B20" s="572"/>
      <c r="C20" s="310" t="s">
        <v>747</v>
      </c>
      <c r="D20" s="310" t="s">
        <v>748</v>
      </c>
      <c r="E20" s="310" t="s">
        <v>749</v>
      </c>
      <c r="F20" s="310" t="s">
        <v>750</v>
      </c>
      <c r="G20" s="310" t="s">
        <v>751</v>
      </c>
      <c r="H20" s="310" t="s">
        <v>752</v>
      </c>
    </row>
    <row r="21" spans="1:8" ht="12">
      <c r="A21" s="313" t="s">
        <v>737</v>
      </c>
      <c r="B21" s="313"/>
      <c r="C21" s="311"/>
      <c r="D21" s="311"/>
      <c r="E21" s="311"/>
      <c r="F21" s="311"/>
      <c r="G21" s="311"/>
      <c r="H21" s="311"/>
    </row>
    <row r="22" spans="1:8" ht="12">
      <c r="A22" s="314"/>
      <c r="B22" s="315" t="s">
        <v>738</v>
      </c>
      <c r="C22" s="312">
        <v>3295</v>
      </c>
      <c r="D22" s="319">
        <v>176</v>
      </c>
      <c r="E22" s="311">
        <f>D22*0.01</f>
        <v>1.76</v>
      </c>
      <c r="F22" s="311"/>
      <c r="G22" s="311">
        <f>-E22</f>
        <v>-1.76</v>
      </c>
      <c r="H22" s="311"/>
    </row>
    <row r="23" spans="1:8" ht="12">
      <c r="A23" s="314"/>
      <c r="B23" s="315" t="s">
        <v>739</v>
      </c>
      <c r="C23" s="312">
        <f>C24+C25+C26</f>
        <v>320</v>
      </c>
      <c r="D23" s="311"/>
      <c r="E23" s="311"/>
      <c r="F23" s="311"/>
      <c r="G23" s="311"/>
      <c r="H23" s="311"/>
    </row>
    <row r="24" spans="1:8" ht="12">
      <c r="A24" s="314"/>
      <c r="B24" s="315" t="s">
        <v>740</v>
      </c>
      <c r="C24" s="312">
        <v>0</v>
      </c>
      <c r="D24" s="311">
        <v>0</v>
      </c>
      <c r="E24" s="311">
        <f>(D24*0.01)</f>
        <v>0</v>
      </c>
      <c r="F24" s="311"/>
      <c r="G24" s="311">
        <f>-E24</f>
        <v>0</v>
      </c>
      <c r="H24" s="311"/>
    </row>
    <row r="25" spans="1:8" ht="12">
      <c r="A25" s="314"/>
      <c r="B25" s="315" t="s">
        <v>741</v>
      </c>
      <c r="C25" s="312">
        <v>320</v>
      </c>
      <c r="D25" s="311">
        <v>0</v>
      </c>
      <c r="E25" s="311">
        <f>(D25*0.01)</f>
        <v>0</v>
      </c>
      <c r="F25" s="311"/>
      <c r="G25" s="311">
        <f>-E25</f>
        <v>0</v>
      </c>
      <c r="H25" s="311"/>
    </row>
    <row r="26" spans="1:8" ht="12">
      <c r="A26" s="314"/>
      <c r="B26" s="315" t="s">
        <v>753</v>
      </c>
      <c r="C26" s="312">
        <v>0</v>
      </c>
      <c r="D26" s="311">
        <v>0</v>
      </c>
      <c r="E26" s="311">
        <f>(D26*0.01)</f>
        <v>0</v>
      </c>
      <c r="F26" s="311"/>
      <c r="G26" s="311">
        <f>-E26</f>
        <v>0</v>
      </c>
      <c r="H26" s="311"/>
    </row>
    <row r="27" spans="1:8" ht="12">
      <c r="A27" s="568" t="s">
        <v>742</v>
      </c>
      <c r="B27" s="569"/>
      <c r="C27" s="312"/>
      <c r="D27" s="311"/>
      <c r="E27" s="311"/>
      <c r="F27" s="311"/>
      <c r="G27" s="311"/>
      <c r="H27" s="311"/>
    </row>
    <row r="28" spans="1:8" ht="12">
      <c r="A28" s="314"/>
      <c r="B28" s="315" t="s">
        <v>743</v>
      </c>
      <c r="C28" s="312"/>
      <c r="D28" s="311"/>
      <c r="E28" s="311"/>
      <c r="F28" s="311"/>
      <c r="G28" s="311"/>
      <c r="H28" s="311"/>
    </row>
    <row r="29" spans="1:8" ht="12">
      <c r="A29" s="314"/>
      <c r="B29" s="315" t="s">
        <v>744</v>
      </c>
      <c r="C29" s="312">
        <v>0</v>
      </c>
      <c r="D29" s="311"/>
      <c r="E29" s="311">
        <f>-(D29*0.01)</f>
        <v>0</v>
      </c>
      <c r="F29" s="311"/>
      <c r="G29" s="311">
        <f>-E29</f>
        <v>0</v>
      </c>
      <c r="H29" s="311"/>
    </row>
    <row r="30" spans="1:8" ht="12">
      <c r="A30" s="314"/>
      <c r="B30" s="315" t="s">
        <v>745</v>
      </c>
      <c r="C30" s="312">
        <v>735</v>
      </c>
      <c r="D30" s="311">
        <v>152</v>
      </c>
      <c r="E30" s="311">
        <f>-(D30*0.01)</f>
        <v>-1.52</v>
      </c>
      <c r="F30" s="311"/>
      <c r="G30" s="311">
        <f>-E30</f>
        <v>1.52</v>
      </c>
      <c r="H30" s="311"/>
    </row>
    <row r="31" spans="1:8" ht="12">
      <c r="A31" s="314"/>
      <c r="B31" s="315" t="s">
        <v>746</v>
      </c>
      <c r="C31" s="312">
        <v>12240</v>
      </c>
      <c r="D31" s="311">
        <v>880</v>
      </c>
      <c r="E31" s="311">
        <f>-(D31*0.01)</f>
        <v>-8.8</v>
      </c>
      <c r="F31" s="311"/>
      <c r="G31" s="311">
        <f>-E31</f>
        <v>8.8</v>
      </c>
      <c r="H31" s="311"/>
    </row>
    <row r="32" spans="1:8" ht="12">
      <c r="A32" s="570" t="s">
        <v>717</v>
      </c>
      <c r="B32" s="571"/>
      <c r="C32" s="312"/>
      <c r="D32" s="311"/>
      <c r="E32" s="311">
        <f>SUM(E21:E31)</f>
        <v>-8.56</v>
      </c>
      <c r="F32" s="311"/>
      <c r="G32" s="311">
        <f>SUM(G21:G31)</f>
        <v>8.56</v>
      </c>
      <c r="H32" s="311"/>
    </row>
  </sheetData>
  <sheetProtection/>
  <mergeCells count="6">
    <mergeCell ref="A27:B27"/>
    <mergeCell ref="A32:B32"/>
    <mergeCell ref="A4:B4"/>
    <mergeCell ref="A11:B11"/>
    <mergeCell ref="A16:B16"/>
    <mergeCell ref="A20:B20"/>
  </mergeCells>
  <printOptions/>
  <pageMargins left="0.7" right="0.7" top="0.75" bottom="0.75" header="0.3" footer="0.3"/>
  <pageSetup orientation="landscape" paperSize="9" scale="96" r:id="rId1"/>
  <headerFooter alignWithMargins="0">
    <oddFooter>&amp;CStrona &amp;P+50</oddFooter>
  </headerFooter>
</worksheet>
</file>

<file path=xl/worksheets/sheet11.xml><?xml version="1.0" encoding="utf-8"?>
<worksheet xmlns="http://schemas.openxmlformats.org/spreadsheetml/2006/main" xmlns:r="http://schemas.openxmlformats.org/officeDocument/2006/relationships">
  <dimension ref="A2:E14"/>
  <sheetViews>
    <sheetView zoomScalePageLayoutView="0" workbookViewId="0" topLeftCell="A1">
      <selection activeCell="G16" sqref="G16"/>
    </sheetView>
  </sheetViews>
  <sheetFormatPr defaultColWidth="9.00390625" defaultRowHeight="12.75"/>
  <sheetData>
    <row r="2" spans="1:5" ht="12.75">
      <c r="A2" s="354">
        <v>42034</v>
      </c>
      <c r="B2" s="355">
        <v>4.2081</v>
      </c>
      <c r="D2" s="354">
        <v>41670</v>
      </c>
      <c r="E2" s="359">
        <v>4.2368</v>
      </c>
    </row>
    <row r="3" spans="1:5" ht="12.75">
      <c r="A3" s="354">
        <v>42062</v>
      </c>
      <c r="B3" s="355">
        <v>4.1495</v>
      </c>
      <c r="D3" s="354">
        <v>41698</v>
      </c>
      <c r="E3" s="359">
        <v>4.1602</v>
      </c>
    </row>
    <row r="4" spans="1:5" ht="12.75">
      <c r="A4" s="354">
        <v>42094</v>
      </c>
      <c r="B4" s="355">
        <v>4.089</v>
      </c>
      <c r="D4" s="354">
        <v>41729</v>
      </c>
      <c r="E4" s="359">
        <v>4.1713</v>
      </c>
    </row>
    <row r="5" spans="1:5" ht="12.75">
      <c r="A5" s="354">
        <v>42124</v>
      </c>
      <c r="B5" s="355">
        <v>4.0337</v>
      </c>
      <c r="D5" s="354">
        <v>41759</v>
      </c>
      <c r="E5" s="359">
        <v>4.1994</v>
      </c>
    </row>
    <row r="6" spans="1:5" ht="12.75">
      <c r="A6" s="354">
        <v>42153</v>
      </c>
      <c r="B6" s="355">
        <v>4.1301</v>
      </c>
      <c r="D6" s="354">
        <v>41789</v>
      </c>
      <c r="E6" s="359">
        <v>4.142</v>
      </c>
    </row>
    <row r="7" spans="1:5" ht="12.75">
      <c r="A7" s="354">
        <v>42185</v>
      </c>
      <c r="B7" s="355">
        <v>4.1944</v>
      </c>
      <c r="D7" s="354">
        <v>41820</v>
      </c>
      <c r="E7" s="359">
        <v>4.1609</v>
      </c>
    </row>
    <row r="8" spans="1:5" ht="12.75">
      <c r="A8" s="354">
        <v>42216</v>
      </c>
      <c r="B8" s="355">
        <v>4.1488</v>
      </c>
      <c r="D8" s="354">
        <v>41851</v>
      </c>
      <c r="E8" s="359">
        <v>4.164</v>
      </c>
    </row>
    <row r="9" spans="1:5" ht="12.75">
      <c r="A9" s="354">
        <v>42247</v>
      </c>
      <c r="B9" s="355">
        <v>4.2344</v>
      </c>
      <c r="D9" s="354">
        <v>41880</v>
      </c>
      <c r="E9" s="359">
        <v>4.2129</v>
      </c>
    </row>
    <row r="10" spans="1:5" ht="12.75">
      <c r="A10" s="354">
        <v>42277</v>
      </c>
      <c r="B10" s="355">
        <v>4.2386</v>
      </c>
      <c r="D10" s="354">
        <v>41912</v>
      </c>
      <c r="E10" s="359">
        <v>4.1755</v>
      </c>
    </row>
    <row r="11" spans="1:5" ht="12.75">
      <c r="A11" s="354">
        <v>42307</v>
      </c>
      <c r="B11" s="355">
        <v>4.2652</v>
      </c>
      <c r="D11" s="354">
        <v>41943</v>
      </c>
      <c r="E11" s="359">
        <v>4.2043</v>
      </c>
    </row>
    <row r="12" spans="1:5" ht="12.75">
      <c r="A12" s="354">
        <v>42338</v>
      </c>
      <c r="B12" s="355">
        <v>4.2639</v>
      </c>
      <c r="D12" s="354">
        <v>41971</v>
      </c>
      <c r="E12" s="359">
        <v>4.1814</v>
      </c>
    </row>
    <row r="13" spans="1:5" ht="13.5" thickBot="1">
      <c r="A13" s="356">
        <v>42369</v>
      </c>
      <c r="B13" s="357">
        <v>4.2615</v>
      </c>
      <c r="D13" s="356">
        <v>42004</v>
      </c>
      <c r="E13" s="360">
        <v>4.2623</v>
      </c>
    </row>
    <row r="14" spans="2:5" ht="12.75">
      <c r="B14" s="358">
        <f>AVERAGEA(B2:B13)</f>
        <v>4.1847666666666665</v>
      </c>
      <c r="E14" s="358">
        <f>AVERAGEA(E2:E13)</f>
        <v>4.189249999999999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2:AL20"/>
  <sheetViews>
    <sheetView zoomScale="120" zoomScaleNormal="120" zoomScaleSheetLayoutView="75" zoomScalePageLayoutView="0" workbookViewId="0" topLeftCell="A1">
      <selection activeCell="A1" sqref="A1:G1"/>
    </sheetView>
  </sheetViews>
  <sheetFormatPr defaultColWidth="13.75390625" defaultRowHeight="12.75"/>
  <cols>
    <col min="1" max="1" width="43.00390625" style="181" customWidth="1"/>
    <col min="2" max="2" width="15.125" style="182" customWidth="1"/>
    <col min="3" max="3" width="15.625" style="182" customWidth="1"/>
    <col min="4" max="4" width="16.00390625" style="182" customWidth="1"/>
    <col min="5" max="5" width="14.875" style="182" customWidth="1"/>
    <col min="6" max="6" width="14.75390625" style="182" customWidth="1"/>
    <col min="7" max="7" width="12.75390625" style="182" customWidth="1"/>
    <col min="8" max="16384" width="13.75390625" style="182" customWidth="1"/>
  </cols>
  <sheetData>
    <row r="1" ht="21.75" customHeight="1"/>
    <row r="2" spans="1:38" ht="12">
      <c r="A2" s="493" t="s">
        <v>534</v>
      </c>
      <c r="B2" s="493"/>
      <c r="C2" s="493"/>
      <c r="D2" s="493"/>
      <c r="E2" s="493"/>
      <c r="F2" s="493"/>
      <c r="G2" s="49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row>
    <row r="3" spans="1:7" s="187" customFormat="1" ht="43.5" customHeight="1">
      <c r="A3" s="184"/>
      <c r="B3" s="185" t="s">
        <v>535</v>
      </c>
      <c r="C3" s="185" t="s">
        <v>16</v>
      </c>
      <c r="D3" s="185" t="s">
        <v>17</v>
      </c>
      <c r="E3" s="185" t="s">
        <v>18</v>
      </c>
      <c r="F3" s="185" t="s">
        <v>19</v>
      </c>
      <c r="G3" s="186" t="s">
        <v>536</v>
      </c>
    </row>
    <row r="4" spans="1:11" ht="12">
      <c r="A4" s="188" t="s">
        <v>537</v>
      </c>
      <c r="B4" s="189">
        <v>214</v>
      </c>
      <c r="C4" s="189">
        <v>3148</v>
      </c>
      <c r="D4" s="189">
        <v>490</v>
      </c>
      <c r="E4" s="189">
        <v>352</v>
      </c>
      <c r="F4" s="189">
        <v>350</v>
      </c>
      <c r="G4" s="189">
        <v>4554</v>
      </c>
      <c r="H4" s="190"/>
      <c r="I4" s="190"/>
      <c r="J4" s="190"/>
      <c r="K4" s="190"/>
    </row>
    <row r="5" spans="1:11" ht="12">
      <c r="A5" s="188" t="s">
        <v>47</v>
      </c>
      <c r="B5" s="189"/>
      <c r="C5" s="189"/>
      <c r="D5" s="189">
        <v>11</v>
      </c>
      <c r="E5" s="189">
        <v>50</v>
      </c>
      <c r="F5" s="189">
        <v>29</v>
      </c>
      <c r="G5" s="189">
        <v>90</v>
      </c>
      <c r="H5" s="190"/>
      <c r="I5" s="190"/>
      <c r="J5" s="190"/>
      <c r="K5" s="190"/>
    </row>
    <row r="6" spans="1:11" ht="12">
      <c r="A6" s="188" t="s">
        <v>538</v>
      </c>
      <c r="B6" s="189"/>
      <c r="C6" s="189"/>
      <c r="D6" s="189">
        <v>11</v>
      </c>
      <c r="E6" s="189">
        <v>50</v>
      </c>
      <c r="F6" s="189">
        <v>29</v>
      </c>
      <c r="G6" s="189">
        <v>90</v>
      </c>
      <c r="H6" s="190"/>
      <c r="I6" s="190"/>
      <c r="J6" s="190"/>
      <c r="K6" s="190"/>
    </row>
    <row r="7" spans="1:11" ht="12">
      <c r="A7" s="188" t="s">
        <v>49</v>
      </c>
      <c r="B7" s="189"/>
      <c r="C7" s="189"/>
      <c r="D7" s="189">
        <v>8</v>
      </c>
      <c r="E7" s="189">
        <v>121</v>
      </c>
      <c r="F7" s="189">
        <v>22</v>
      </c>
      <c r="G7" s="189">
        <v>151</v>
      </c>
      <c r="H7" s="190"/>
      <c r="I7" s="190"/>
      <c r="J7" s="190"/>
      <c r="K7" s="190"/>
    </row>
    <row r="8" spans="1:11" ht="12">
      <c r="A8" s="188" t="s">
        <v>539</v>
      </c>
      <c r="B8" s="189"/>
      <c r="C8" s="189"/>
      <c r="D8" s="189">
        <v>8</v>
      </c>
      <c r="E8" s="189">
        <v>121</v>
      </c>
      <c r="F8" s="189">
        <v>22</v>
      </c>
      <c r="G8" s="189">
        <v>151</v>
      </c>
      <c r="H8" s="190"/>
      <c r="I8" s="190"/>
      <c r="J8" s="190"/>
      <c r="K8" s="190"/>
    </row>
    <row r="9" spans="1:11" ht="12">
      <c r="A9" s="188" t="s">
        <v>540</v>
      </c>
      <c r="B9" s="189">
        <v>214</v>
      </c>
      <c r="C9" s="189">
        <v>3148</v>
      </c>
      <c r="D9" s="189">
        <v>493</v>
      </c>
      <c r="E9" s="189">
        <v>281</v>
      </c>
      <c r="F9" s="189">
        <v>357</v>
      </c>
      <c r="G9" s="189">
        <v>4493</v>
      </c>
      <c r="H9" s="190"/>
      <c r="I9" s="190"/>
      <c r="J9" s="190"/>
      <c r="K9" s="190"/>
    </row>
    <row r="10" spans="1:11" ht="12" customHeight="1">
      <c r="A10" s="188" t="s">
        <v>524</v>
      </c>
      <c r="B10" s="189"/>
      <c r="C10" s="189">
        <v>972</v>
      </c>
      <c r="D10" s="189">
        <v>459</v>
      </c>
      <c r="E10" s="189">
        <v>233</v>
      </c>
      <c r="F10" s="189">
        <v>294</v>
      </c>
      <c r="G10" s="189">
        <v>1958</v>
      </c>
      <c r="H10" s="190"/>
      <c r="I10" s="190"/>
      <c r="J10" s="190"/>
      <c r="K10" s="190"/>
    </row>
    <row r="11" spans="1:11" ht="12">
      <c r="A11" s="188" t="s">
        <v>525</v>
      </c>
      <c r="B11" s="189"/>
      <c r="C11" s="189">
        <v>76</v>
      </c>
      <c r="D11" s="189">
        <v>5</v>
      </c>
      <c r="E11" s="189">
        <v>-71</v>
      </c>
      <c r="F11" s="189">
        <v>18</v>
      </c>
      <c r="G11" s="189">
        <v>28</v>
      </c>
      <c r="H11" s="190"/>
      <c r="I11" s="190"/>
      <c r="J11" s="190"/>
      <c r="K11" s="190"/>
    </row>
    <row r="12" spans="1:11" ht="12">
      <c r="A12" s="188" t="s">
        <v>541</v>
      </c>
      <c r="B12" s="189"/>
      <c r="C12" s="189">
        <v>76</v>
      </c>
      <c r="D12" s="189">
        <v>13</v>
      </c>
      <c r="E12" s="189">
        <v>34</v>
      </c>
      <c r="F12" s="189">
        <v>35</v>
      </c>
      <c r="G12" s="189">
        <v>158</v>
      </c>
      <c r="H12" s="190"/>
      <c r="I12" s="190"/>
      <c r="J12" s="190"/>
      <c r="K12" s="190"/>
    </row>
    <row r="13" spans="1:11" ht="12">
      <c r="A13" s="188" t="s">
        <v>542</v>
      </c>
      <c r="B13" s="189"/>
      <c r="C13" s="189"/>
      <c r="D13" s="189">
        <v>-8</v>
      </c>
      <c r="E13" s="189">
        <v>-105</v>
      </c>
      <c r="F13" s="189">
        <v>-17</v>
      </c>
      <c r="G13" s="189">
        <v>130</v>
      </c>
      <c r="H13" s="190"/>
      <c r="I13" s="190"/>
      <c r="J13" s="190"/>
      <c r="K13" s="190"/>
    </row>
    <row r="14" spans="1:11" ht="12">
      <c r="A14" s="188" t="s">
        <v>528</v>
      </c>
      <c r="B14" s="189"/>
      <c r="C14" s="189">
        <v>1048</v>
      </c>
      <c r="D14" s="189">
        <v>464</v>
      </c>
      <c r="E14" s="189">
        <v>162</v>
      </c>
      <c r="F14" s="189">
        <v>312</v>
      </c>
      <c r="G14" s="189">
        <v>1986</v>
      </c>
      <c r="H14" s="190"/>
      <c r="I14" s="190"/>
      <c r="J14" s="190"/>
      <c r="K14" s="190"/>
    </row>
    <row r="15" spans="1:11" ht="12" customHeight="1">
      <c r="A15" s="191" t="s">
        <v>529</v>
      </c>
      <c r="B15" s="192"/>
      <c r="C15" s="192"/>
      <c r="D15" s="192"/>
      <c r="E15" s="192"/>
      <c r="F15" s="192"/>
      <c r="G15" s="192"/>
      <c r="H15" s="190"/>
      <c r="I15" s="190"/>
      <c r="J15" s="190"/>
      <c r="K15" s="190"/>
    </row>
    <row r="16" spans="1:11" ht="12">
      <c r="A16" s="191" t="s">
        <v>530</v>
      </c>
      <c r="B16" s="192"/>
      <c r="C16" s="192"/>
      <c r="D16" s="192"/>
      <c r="E16" s="192"/>
      <c r="F16" s="192"/>
      <c r="G16" s="192"/>
      <c r="H16" s="190"/>
      <c r="I16" s="190"/>
      <c r="J16" s="190"/>
      <c r="K16" s="190"/>
    </row>
    <row r="17" spans="1:11" ht="12">
      <c r="A17" s="191" t="s">
        <v>531</v>
      </c>
      <c r="B17" s="192"/>
      <c r="C17" s="192"/>
      <c r="D17" s="192"/>
      <c r="E17" s="192"/>
      <c r="F17" s="192"/>
      <c r="G17" s="192"/>
      <c r="H17" s="190"/>
      <c r="I17" s="190"/>
      <c r="J17" s="190"/>
      <c r="K17" s="190"/>
    </row>
    <row r="18" spans="1:11" ht="12">
      <c r="A18" s="191" t="s">
        <v>532</v>
      </c>
      <c r="B18" s="192"/>
      <c r="C18" s="192"/>
      <c r="D18" s="192"/>
      <c r="E18" s="192"/>
      <c r="F18" s="192"/>
      <c r="G18" s="192"/>
      <c r="H18" s="190"/>
      <c r="I18" s="190"/>
      <c r="J18" s="190"/>
      <c r="K18" s="190"/>
    </row>
    <row r="19" spans="1:11" ht="12">
      <c r="A19" s="188" t="s">
        <v>543</v>
      </c>
      <c r="B19" s="189">
        <v>214</v>
      </c>
      <c r="C19" s="189">
        <v>2100</v>
      </c>
      <c r="D19" s="189">
        <v>29</v>
      </c>
      <c r="E19" s="189">
        <v>119</v>
      </c>
      <c r="F19" s="189">
        <v>45</v>
      </c>
      <c r="G19" s="189">
        <v>2507</v>
      </c>
      <c r="H19" s="190"/>
      <c r="I19" s="190"/>
      <c r="J19" s="190"/>
      <c r="K19" s="190"/>
    </row>
    <row r="20" spans="2:11" ht="12">
      <c r="B20" s="190"/>
      <c r="C20" s="190"/>
      <c r="D20" s="190"/>
      <c r="E20" s="190"/>
      <c r="F20" s="190"/>
      <c r="G20" s="190"/>
      <c r="H20" s="190"/>
      <c r="I20" s="190"/>
      <c r="J20" s="190"/>
      <c r="K20" s="190"/>
    </row>
  </sheetData>
  <sheetProtection selectLockedCells="1" selectUnlockedCells="1"/>
  <mergeCells count="1">
    <mergeCell ref="A2:G2"/>
  </mergeCells>
  <printOptions horizontalCentered="1"/>
  <pageMargins left="0.5905511811023623" right="0.5905511811023623" top="0.984251968503937" bottom="0.984251968503937" header="0.5118110236220472" footer="0.11811023622047245"/>
  <pageSetup fitToHeight="1" fitToWidth="1" horizontalDpi="600" verticalDpi="600" orientation="landscape" paperSize="9" r:id="rId1"/>
  <headerFooter alignWithMargins="0">
    <oddFooter>&amp;C&amp;"Times New Roman,Normalny"&amp;12 28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26"/>
  <sheetViews>
    <sheetView view="pageBreakPreview" zoomScale="120" zoomScaleNormal="75" zoomScaleSheetLayoutView="120" zoomScalePageLayoutView="0" workbookViewId="0" topLeftCell="A1">
      <selection activeCell="S10" sqref="S10"/>
    </sheetView>
  </sheetViews>
  <sheetFormatPr defaultColWidth="9.00390625" defaultRowHeight="12.75"/>
  <cols>
    <col min="1" max="1" width="2.75390625" style="0" customWidth="1"/>
    <col min="2" max="2" width="16.375" style="0" customWidth="1"/>
    <col min="3" max="3" width="12.25390625" style="0" customWidth="1"/>
    <col min="4" max="4" width="13.125" style="0" customWidth="1"/>
    <col min="5" max="5" width="13.875" style="0" customWidth="1"/>
    <col min="6" max="6" width="12.375" style="0" customWidth="1"/>
    <col min="7" max="7" width="10.25390625" style="0" customWidth="1"/>
    <col min="8" max="8" width="9.875" style="0" customWidth="1"/>
    <col min="10" max="10" width="9.375" style="0" customWidth="1"/>
    <col min="12" max="12" width="10.875" style="0" customWidth="1"/>
    <col min="13" max="13" width="16.875" style="0" customWidth="1"/>
    <col min="14" max="14" width="10.125" style="0" customWidth="1"/>
    <col min="15" max="15" width="12.375" style="0" customWidth="1"/>
    <col min="16" max="17" width="8.875" style="0" customWidth="1"/>
    <col min="18" max="18" width="8.75390625" style="0" customWidth="1"/>
    <col min="19" max="19" width="12.00390625" style="0" customWidth="1"/>
    <col min="20" max="20" width="8.625" style="0" customWidth="1"/>
    <col min="21" max="21" width="8.375" style="0" customWidth="1"/>
    <col min="22" max="22" width="8.125" style="0" customWidth="1"/>
    <col min="23" max="23" width="9.375" style="0" customWidth="1"/>
    <col min="26" max="26" width="8.375" style="0" customWidth="1"/>
    <col min="27" max="27" width="9.25390625" style="0" customWidth="1"/>
    <col min="29" max="29" width="9.25390625" style="0" customWidth="1"/>
    <col min="31" max="31" width="10.375" style="0" customWidth="1"/>
    <col min="32" max="32" width="10.00390625" style="0" customWidth="1"/>
  </cols>
  <sheetData>
    <row r="1" spans="1:20" ht="12.75" customHeight="1">
      <c r="A1" s="496" t="s">
        <v>544</v>
      </c>
      <c r="B1" s="496"/>
      <c r="C1" s="496"/>
      <c r="D1" s="496"/>
      <c r="E1" s="496"/>
      <c r="F1" s="496"/>
      <c r="G1" s="193"/>
      <c r="H1" s="193"/>
      <c r="I1" s="193"/>
      <c r="J1" s="193"/>
      <c r="K1" s="193"/>
      <c r="L1" s="193"/>
      <c r="M1" s="194"/>
      <c r="N1" s="195"/>
      <c r="O1" s="195"/>
      <c r="P1" s="195"/>
      <c r="Q1" s="195"/>
      <c r="R1" s="195"/>
      <c r="S1" s="195"/>
      <c r="T1" s="195"/>
    </row>
    <row r="2" spans="1:13" ht="12.75">
      <c r="A2" s="196" t="s">
        <v>545</v>
      </c>
      <c r="B2" s="197" t="s">
        <v>508</v>
      </c>
      <c r="C2" s="198" t="s">
        <v>509</v>
      </c>
      <c r="D2" s="198" t="s">
        <v>510</v>
      </c>
      <c r="E2" s="198" t="s">
        <v>511</v>
      </c>
      <c r="F2" s="198" t="s">
        <v>512</v>
      </c>
      <c r="G2" s="199" t="s">
        <v>546</v>
      </c>
      <c r="H2" s="199" t="s">
        <v>547</v>
      </c>
      <c r="I2" s="199" t="s">
        <v>548</v>
      </c>
      <c r="J2" s="199" t="s">
        <v>549</v>
      </c>
      <c r="K2" s="199" t="s">
        <v>550</v>
      </c>
      <c r="L2" s="199" t="s">
        <v>551</v>
      </c>
      <c r="M2" s="199" t="s">
        <v>552</v>
      </c>
    </row>
    <row r="3" spans="1:13" ht="12.75" customHeight="1">
      <c r="A3" s="200"/>
      <c r="B3" s="198" t="s">
        <v>553</v>
      </c>
      <c r="C3" s="198" t="s">
        <v>554</v>
      </c>
      <c r="D3" s="198" t="s">
        <v>555</v>
      </c>
      <c r="E3" s="198" t="s">
        <v>556</v>
      </c>
      <c r="F3" s="198" t="s">
        <v>557</v>
      </c>
      <c r="G3" s="497" t="s">
        <v>558</v>
      </c>
      <c r="H3" s="497" t="s">
        <v>559</v>
      </c>
      <c r="I3" s="198" t="s">
        <v>560</v>
      </c>
      <c r="J3" s="198" t="s">
        <v>561</v>
      </c>
      <c r="K3" s="202" t="s">
        <v>562</v>
      </c>
      <c r="L3" s="198" t="s">
        <v>563</v>
      </c>
      <c r="M3" s="198" t="s">
        <v>564</v>
      </c>
    </row>
    <row r="4" spans="1:13" ht="11.25" customHeight="1">
      <c r="A4" s="203"/>
      <c r="B4" s="204" t="s">
        <v>565</v>
      </c>
      <c r="C4" s="205"/>
      <c r="D4" s="206" t="s">
        <v>566</v>
      </c>
      <c r="E4" s="498" t="s">
        <v>567</v>
      </c>
      <c r="F4" s="204" t="s">
        <v>568</v>
      </c>
      <c r="G4" s="497"/>
      <c r="H4" s="497"/>
      <c r="I4" s="204" t="s">
        <v>569</v>
      </c>
      <c r="J4" s="204" t="s">
        <v>570</v>
      </c>
      <c r="K4" s="208" t="s">
        <v>571</v>
      </c>
      <c r="L4" s="204" t="s">
        <v>572</v>
      </c>
      <c r="M4" s="204" t="s">
        <v>573</v>
      </c>
    </row>
    <row r="5" spans="1:13" ht="100.5" customHeight="1">
      <c r="A5" s="209"/>
      <c r="B5" s="210" t="s">
        <v>574</v>
      </c>
      <c r="C5" s="211"/>
      <c r="D5" s="211"/>
      <c r="E5" s="498"/>
      <c r="F5" s="207" t="s">
        <v>575</v>
      </c>
      <c r="G5" s="497"/>
      <c r="H5" s="497"/>
      <c r="I5" s="207" t="s">
        <v>576</v>
      </c>
      <c r="J5" s="207" t="s">
        <v>577</v>
      </c>
      <c r="K5" s="212" t="s">
        <v>578</v>
      </c>
      <c r="L5" s="207" t="s">
        <v>579</v>
      </c>
      <c r="M5" s="207" t="s">
        <v>580</v>
      </c>
    </row>
    <row r="6" spans="1:13" ht="25.5">
      <c r="A6" s="213"/>
      <c r="B6" s="214" t="s">
        <v>581</v>
      </c>
      <c r="C6" s="215"/>
      <c r="D6" s="215"/>
      <c r="E6" s="215"/>
      <c r="F6" s="216"/>
      <c r="G6" s="215"/>
      <c r="H6" s="215"/>
      <c r="I6" s="215"/>
      <c r="J6" s="215"/>
      <c r="K6" s="215"/>
      <c r="L6" s="217"/>
      <c r="M6" s="215"/>
    </row>
    <row r="8" spans="1:19" ht="12.75">
      <c r="A8" s="218" t="s">
        <v>582</v>
      </c>
      <c r="B8" s="219"/>
      <c r="C8" s="219"/>
      <c r="D8" s="219"/>
      <c r="E8" s="219"/>
      <c r="F8" s="219"/>
      <c r="G8" s="219"/>
      <c r="H8" s="219"/>
      <c r="I8" s="220"/>
      <c r="J8" s="494"/>
      <c r="K8" s="494"/>
      <c r="L8" s="494"/>
      <c r="M8" s="494"/>
      <c r="N8" s="494"/>
      <c r="O8" s="494"/>
      <c r="P8" s="494"/>
      <c r="Q8" s="494"/>
      <c r="R8" s="494"/>
      <c r="S8" s="494"/>
    </row>
    <row r="9" spans="1:19" ht="12.75" customHeight="1">
      <c r="A9" s="221" t="s">
        <v>545</v>
      </c>
      <c r="B9" s="201" t="s">
        <v>508</v>
      </c>
      <c r="C9" s="495" t="s">
        <v>583</v>
      </c>
      <c r="D9" s="495"/>
      <c r="E9" s="495"/>
      <c r="F9" s="495"/>
      <c r="G9" s="495"/>
      <c r="H9" s="495"/>
      <c r="I9" s="495"/>
      <c r="J9" s="495" t="s">
        <v>584</v>
      </c>
      <c r="K9" s="495"/>
      <c r="L9" s="495"/>
      <c r="M9" s="495" t="s">
        <v>585</v>
      </c>
      <c r="N9" s="495"/>
      <c r="O9" s="495"/>
      <c r="P9" s="199" t="s">
        <v>586</v>
      </c>
      <c r="Q9" s="199" t="s">
        <v>587</v>
      </c>
      <c r="R9" s="199" t="s">
        <v>588</v>
      </c>
      <c r="S9" s="199" t="s">
        <v>589</v>
      </c>
    </row>
    <row r="10" spans="1:19" ht="12.75" customHeight="1">
      <c r="A10" s="196"/>
      <c r="B10" s="222"/>
      <c r="C10" s="499" t="s">
        <v>590</v>
      </c>
      <c r="D10" s="499"/>
      <c r="E10" s="499"/>
      <c r="F10" s="499"/>
      <c r="G10" s="499"/>
      <c r="H10" s="499"/>
      <c r="I10" s="499"/>
      <c r="J10" s="500" t="s">
        <v>591</v>
      </c>
      <c r="K10" s="500"/>
      <c r="L10" s="500"/>
      <c r="M10" s="501" t="s">
        <v>592</v>
      </c>
      <c r="N10" s="501"/>
      <c r="O10" s="501"/>
      <c r="P10" s="198" t="s">
        <v>593</v>
      </c>
      <c r="Q10" s="198" t="s">
        <v>594</v>
      </c>
      <c r="R10" s="198" t="s">
        <v>595</v>
      </c>
      <c r="S10" s="199" t="s">
        <v>596</v>
      </c>
    </row>
    <row r="11" spans="1:19" ht="12.75" customHeight="1">
      <c r="A11" s="203"/>
      <c r="B11" s="223" t="s">
        <v>597</v>
      </c>
      <c r="C11" s="502"/>
      <c r="D11" s="503" t="s">
        <v>598</v>
      </c>
      <c r="E11" s="504" t="s">
        <v>599</v>
      </c>
      <c r="F11" s="504" t="s">
        <v>600</v>
      </c>
      <c r="G11" s="503" t="s">
        <v>601</v>
      </c>
      <c r="H11" s="503"/>
      <c r="I11" s="503"/>
      <c r="J11" s="500"/>
      <c r="K11" s="500"/>
      <c r="L11" s="500"/>
      <c r="M11" s="501"/>
      <c r="N11" s="501"/>
      <c r="O11" s="501"/>
      <c r="P11" s="224" t="s">
        <v>602</v>
      </c>
      <c r="Q11" s="224" t="s">
        <v>603</v>
      </c>
      <c r="R11" s="224" t="s">
        <v>604</v>
      </c>
      <c r="S11" s="224" t="s">
        <v>605</v>
      </c>
    </row>
    <row r="12" spans="1:19" ht="45">
      <c r="A12" s="225"/>
      <c r="B12" s="210"/>
      <c r="C12" s="502"/>
      <c r="D12" s="503"/>
      <c r="E12" s="504"/>
      <c r="F12" s="504"/>
      <c r="G12" s="175"/>
      <c r="H12" s="226" t="s">
        <v>606</v>
      </c>
      <c r="I12" s="226" t="s">
        <v>607</v>
      </c>
      <c r="J12" s="227"/>
      <c r="K12" s="228" t="s">
        <v>608</v>
      </c>
      <c r="L12" s="228" t="s">
        <v>609</v>
      </c>
      <c r="M12" s="210"/>
      <c r="N12" s="229" t="s">
        <v>610</v>
      </c>
      <c r="O12" s="229" t="s">
        <v>611</v>
      </c>
      <c r="P12" s="210" t="s">
        <v>612</v>
      </c>
      <c r="Q12" s="210" t="s">
        <v>613</v>
      </c>
      <c r="R12" s="207" t="s">
        <v>614</v>
      </c>
      <c r="S12" s="207" t="s">
        <v>615</v>
      </c>
    </row>
    <row r="13" spans="1:19" ht="12.75">
      <c r="A13" s="230"/>
      <c r="B13" s="231"/>
      <c r="C13" s="232"/>
      <c r="D13" s="232"/>
      <c r="E13" s="232"/>
      <c r="F13" s="233"/>
      <c r="G13" s="232"/>
      <c r="H13" s="232"/>
      <c r="I13" s="232"/>
      <c r="J13" s="232"/>
      <c r="K13" s="232"/>
      <c r="L13" s="232"/>
      <c r="M13" s="232"/>
      <c r="N13" s="232"/>
      <c r="O13" s="232"/>
      <c r="P13" s="232"/>
      <c r="Q13" s="232"/>
      <c r="R13" s="232"/>
      <c r="S13" s="232"/>
    </row>
    <row r="26" ht="12.75">
      <c r="N26" s="234"/>
    </row>
    <row r="31" ht="45.75" customHeight="1"/>
  </sheetData>
  <sheetProtection selectLockedCells="1" selectUnlockedCells="1"/>
  <mergeCells count="16">
    <mergeCell ref="C10:I10"/>
    <mergeCell ref="J10:L11"/>
    <mergeCell ref="M10:O11"/>
    <mergeCell ref="C11:C12"/>
    <mergeCell ref="D11:D12"/>
    <mergeCell ref="E11:E12"/>
    <mergeCell ref="F11:F12"/>
    <mergeCell ref="G11:I11"/>
    <mergeCell ref="A1:F1"/>
    <mergeCell ref="G3:G5"/>
    <mergeCell ref="H3:H5"/>
    <mergeCell ref="E4:E5"/>
    <mergeCell ref="J8:S8"/>
    <mergeCell ref="C9:I9"/>
    <mergeCell ref="J9:L9"/>
    <mergeCell ref="M9:O9"/>
  </mergeCells>
  <printOptions horizontalCentered="1"/>
  <pageMargins left="0.11811023622047245" right="0.11811023622047245" top="1.2" bottom="0.5118110236220472" header="0.5118110236220472" footer="0.11811023622047245"/>
  <pageSetup fitToHeight="1" fitToWidth="1" horizontalDpi="300" verticalDpi="300" orientation="landscape" paperSize="9" scale="70" r:id="rId1"/>
  <headerFooter alignWithMargins="0">
    <oddFooter>&amp;C&amp;"Times New Roman,Normalny"&amp;12 33</oddFooter>
  </headerFooter>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1:AD4"/>
  <sheetViews>
    <sheetView view="pageBreakPreview" zoomScale="130" zoomScaleNormal="130" zoomScaleSheetLayoutView="130" zoomScalePageLayoutView="0" workbookViewId="0" topLeftCell="A1">
      <selection activeCell="D4" sqref="D4"/>
    </sheetView>
  </sheetViews>
  <sheetFormatPr defaultColWidth="9.00390625" defaultRowHeight="12.75"/>
  <cols>
    <col min="1" max="1" width="21.375" style="195" customWidth="1"/>
    <col min="2" max="2" width="10.75390625" style="195" customWidth="1"/>
    <col min="3" max="3" width="10.625" style="195" customWidth="1"/>
    <col min="4" max="4" width="11.25390625" style="195" customWidth="1"/>
    <col min="5" max="5" width="10.625" style="195" customWidth="1"/>
    <col min="6" max="6" width="10.375" style="195" customWidth="1"/>
    <col min="7" max="7" width="15.125" style="195" customWidth="1"/>
    <col min="8" max="8" width="11.875" style="195" customWidth="1"/>
    <col min="9" max="9" width="29.625" style="195" customWidth="1"/>
    <col min="10" max="10" width="17.75390625" style="195" customWidth="1"/>
    <col min="11" max="11" width="21.875" style="195" customWidth="1"/>
    <col min="12" max="12" width="11.00390625" style="195" customWidth="1"/>
    <col min="13" max="13" width="22.75390625" style="195" customWidth="1"/>
    <col min="14" max="14" width="9.125" style="195" customWidth="1"/>
    <col min="15" max="15" width="24.875" style="195" customWidth="1"/>
    <col min="16" max="16" width="20.75390625" style="195" customWidth="1"/>
    <col min="17" max="17" width="11.875" style="195" customWidth="1"/>
    <col min="18" max="18" width="18.25390625" style="195" customWidth="1"/>
    <col min="19" max="30" width="9.125" style="195" customWidth="1"/>
  </cols>
  <sheetData>
    <row r="1" spans="1:10" ht="12.75">
      <c r="A1" s="235" t="s">
        <v>616</v>
      </c>
      <c r="B1" s="236"/>
      <c r="C1" s="236"/>
      <c r="D1" s="236"/>
      <c r="E1" s="236"/>
      <c r="F1" s="236"/>
      <c r="G1" s="236"/>
      <c r="H1" s="237"/>
      <c r="I1" s="505"/>
      <c r="J1" s="505"/>
    </row>
    <row r="2" spans="1:10" ht="24" customHeight="1">
      <c r="A2" s="238" t="s">
        <v>617</v>
      </c>
      <c r="B2" s="239" t="s">
        <v>618</v>
      </c>
      <c r="C2" s="506" t="s">
        <v>619</v>
      </c>
      <c r="D2" s="506"/>
      <c r="E2" s="506" t="s">
        <v>620</v>
      </c>
      <c r="F2" s="506"/>
      <c r="G2" s="238" t="s">
        <v>621</v>
      </c>
      <c r="H2" s="238" t="s">
        <v>622</v>
      </c>
      <c r="I2" s="240" t="s">
        <v>623</v>
      </c>
      <c r="J2" s="507" t="s">
        <v>624</v>
      </c>
    </row>
    <row r="3" spans="1:30" s="246" customFormat="1" ht="24" customHeight="1">
      <c r="A3" s="241" t="s">
        <v>625</v>
      </c>
      <c r="B3" s="242"/>
      <c r="C3" s="243" t="s">
        <v>626</v>
      </c>
      <c r="D3" s="243" t="s">
        <v>627</v>
      </c>
      <c r="E3" s="243" t="s">
        <v>626</v>
      </c>
      <c r="F3" s="243" t="s">
        <v>627</v>
      </c>
      <c r="G3" s="242" t="s">
        <v>628</v>
      </c>
      <c r="H3" s="242" t="s">
        <v>629</v>
      </c>
      <c r="I3" s="244"/>
      <c r="J3" s="507"/>
      <c r="K3" s="245"/>
      <c r="L3" s="245"/>
      <c r="M3" s="245"/>
      <c r="N3" s="245"/>
      <c r="O3" s="245"/>
      <c r="P3" s="245"/>
      <c r="Q3" s="245"/>
      <c r="R3" s="245"/>
      <c r="S3" s="245"/>
      <c r="T3" s="245"/>
      <c r="U3" s="245"/>
      <c r="V3" s="245"/>
      <c r="W3" s="245"/>
      <c r="X3" s="245"/>
      <c r="Y3" s="245"/>
      <c r="Z3" s="245"/>
      <c r="AA3" s="245"/>
      <c r="AB3" s="245"/>
      <c r="AC3" s="245"/>
      <c r="AD3" s="245"/>
    </row>
    <row r="4" spans="1:10" ht="41.25" customHeight="1">
      <c r="A4" s="247"/>
      <c r="B4" s="247"/>
      <c r="C4" s="247"/>
      <c r="D4" s="248"/>
      <c r="E4" s="247"/>
      <c r="F4" s="215"/>
      <c r="G4" s="247"/>
      <c r="H4" s="247"/>
      <c r="I4" s="249"/>
      <c r="J4" s="215"/>
    </row>
  </sheetData>
  <sheetProtection selectLockedCells="1" selectUnlockedCells="1"/>
  <mergeCells count="4">
    <mergeCell ref="I1:J1"/>
    <mergeCell ref="C2:D2"/>
    <mergeCell ref="E2:F2"/>
    <mergeCell ref="J2:J3"/>
  </mergeCells>
  <printOptions horizontalCentered="1" verticalCentered="1"/>
  <pageMargins left="0.2361111111111111" right="0.3541666666666667" top="0.7875" bottom="0.7875" header="0.5118055555555555" footer="0.11805555555555555"/>
  <pageSetup horizontalDpi="300" verticalDpi="300" orientation="landscape" paperSize="9" scale="95" r:id="rId1"/>
  <headerFooter alignWithMargins="0">
    <oddFooter>&amp;C&amp;"Times New Roman,Normalny"&amp;12 35</oddFooter>
  </headerFooter>
  <colBreaks count="2" manualBreakCount="2">
    <brk id="10" max="65535" man="1"/>
    <brk id="18" max="65535" man="1"/>
  </colBreaks>
</worksheet>
</file>

<file path=xl/worksheets/sheet5.xml><?xml version="1.0" encoding="utf-8"?>
<worksheet xmlns="http://schemas.openxmlformats.org/spreadsheetml/2006/main" xmlns:r="http://schemas.openxmlformats.org/officeDocument/2006/relationships">
  <dimension ref="A2:AK59"/>
  <sheetViews>
    <sheetView view="pageBreakPreview" zoomScaleNormal="140" zoomScaleSheetLayoutView="100" zoomScalePageLayoutView="0" workbookViewId="0" topLeftCell="A1">
      <selection activeCell="A2" sqref="A2:D2"/>
    </sheetView>
  </sheetViews>
  <sheetFormatPr defaultColWidth="9.00390625" defaultRowHeight="12.75"/>
  <cols>
    <col min="1" max="1" width="18.125" style="0" customWidth="1"/>
    <col min="2" max="2" width="10.75390625" style="0" customWidth="1"/>
    <col min="3" max="6" width="12.75390625" style="0" customWidth="1"/>
    <col min="7" max="7" width="16.375" style="0" customWidth="1"/>
    <col min="8" max="8" width="10.25390625" style="0" customWidth="1"/>
    <col min="9" max="9" width="24.75390625" style="0" customWidth="1"/>
    <col min="10" max="10" width="13.875" style="0" customWidth="1"/>
    <col min="11" max="11" width="21.875" style="0" customWidth="1"/>
    <col min="12" max="12" width="11.00390625" style="0" customWidth="1"/>
    <col min="13" max="13" width="22.75390625" style="0" customWidth="1"/>
    <col min="15" max="15" width="29.625" style="0" customWidth="1"/>
    <col min="16" max="16" width="24.75390625" style="0" customWidth="1"/>
    <col min="17" max="17" width="20.625" style="0" customWidth="1"/>
  </cols>
  <sheetData>
    <row r="2" spans="1:4" ht="15.75">
      <c r="A2" s="465" t="s">
        <v>500</v>
      </c>
      <c r="B2" s="466"/>
      <c r="C2" s="466"/>
      <c r="D2" s="467"/>
    </row>
    <row r="4" spans="1:10" ht="12.75">
      <c r="A4" s="235" t="s">
        <v>433</v>
      </c>
      <c r="B4" s="236"/>
      <c r="C4" s="236"/>
      <c r="D4" s="236"/>
      <c r="E4" s="236"/>
      <c r="F4" s="236"/>
      <c r="G4" s="236"/>
      <c r="H4" s="237"/>
      <c r="I4" s="505"/>
      <c r="J4" s="505"/>
    </row>
    <row r="5" spans="1:10" ht="24" customHeight="1">
      <c r="A5" s="238" t="s">
        <v>630</v>
      </c>
      <c r="B5" s="239" t="s">
        <v>618</v>
      </c>
      <c r="C5" s="506" t="s">
        <v>619</v>
      </c>
      <c r="D5" s="506"/>
      <c r="E5" s="506" t="s">
        <v>620</v>
      </c>
      <c r="F5" s="506"/>
      <c r="G5" s="238" t="s">
        <v>621</v>
      </c>
      <c r="H5" s="238" t="s">
        <v>622</v>
      </c>
      <c r="I5" s="240" t="s">
        <v>623</v>
      </c>
      <c r="J5" s="509" t="s">
        <v>624</v>
      </c>
    </row>
    <row r="6" spans="1:10" s="246" customFormat="1" ht="24" customHeight="1">
      <c r="A6" s="241" t="s">
        <v>631</v>
      </c>
      <c r="B6" s="242"/>
      <c r="C6" s="243" t="s">
        <v>626</v>
      </c>
      <c r="D6" s="243" t="s">
        <v>627</v>
      </c>
      <c r="E6" s="243" t="s">
        <v>626</v>
      </c>
      <c r="F6" s="243" t="s">
        <v>627</v>
      </c>
      <c r="G6" s="242" t="s">
        <v>628</v>
      </c>
      <c r="H6" s="242" t="s">
        <v>629</v>
      </c>
      <c r="I6" s="244"/>
      <c r="J6" s="509"/>
    </row>
    <row r="7" spans="1:10" ht="48">
      <c r="A7" s="247" t="s">
        <v>632</v>
      </c>
      <c r="B7" s="247" t="s">
        <v>633</v>
      </c>
      <c r="C7" s="250">
        <v>761</v>
      </c>
      <c r="D7" s="248" t="s">
        <v>634</v>
      </c>
      <c r="E7" s="250">
        <v>707</v>
      </c>
      <c r="F7" s="251" t="s">
        <v>634</v>
      </c>
      <c r="G7" s="252" t="s">
        <v>635</v>
      </c>
      <c r="H7" s="247" t="s">
        <v>636</v>
      </c>
      <c r="I7" s="249" t="s">
        <v>637</v>
      </c>
      <c r="J7" s="253"/>
    </row>
    <row r="8" spans="1:37" ht="25.5" customHeight="1" hidden="1">
      <c r="A8" s="254"/>
      <c r="B8" s="254"/>
      <c r="C8" s="254"/>
      <c r="D8" s="255"/>
      <c r="E8" s="254"/>
      <c r="F8" s="255"/>
      <c r="G8" s="256"/>
      <c r="H8" s="254"/>
      <c r="I8" s="257"/>
      <c r="J8" s="254"/>
      <c r="K8" s="258"/>
      <c r="L8" s="258"/>
      <c r="M8" s="258"/>
      <c r="N8" s="258"/>
      <c r="O8" s="259"/>
      <c r="P8" s="195"/>
      <c r="Q8" s="195"/>
      <c r="R8" s="195"/>
      <c r="S8" s="195"/>
      <c r="T8" s="195"/>
      <c r="U8" s="195"/>
      <c r="V8" s="195"/>
      <c r="W8" s="195"/>
      <c r="X8" s="195"/>
      <c r="Y8" s="195"/>
      <c r="Z8" s="195"/>
      <c r="AA8" s="195"/>
      <c r="AB8" s="195"/>
      <c r="AC8" s="195"/>
      <c r="AD8" s="195"/>
      <c r="AE8" s="195"/>
      <c r="AF8" s="195"/>
      <c r="AG8" s="195"/>
      <c r="AH8" s="195"/>
      <c r="AI8" s="195"/>
      <c r="AJ8" s="195"/>
      <c r="AK8" s="195"/>
    </row>
    <row r="9" spans="1:37" ht="12.75">
      <c r="A9" s="260"/>
      <c r="B9" s="260"/>
      <c r="C9" s="260"/>
      <c r="D9" s="260"/>
      <c r="E9" s="260"/>
      <c r="F9" s="260"/>
      <c r="G9" s="260"/>
      <c r="H9" s="260"/>
      <c r="I9" s="260"/>
      <c r="J9" s="260"/>
      <c r="K9" s="259"/>
      <c r="L9" s="259"/>
      <c r="M9" s="259"/>
      <c r="N9" s="259"/>
      <c r="O9" s="259"/>
      <c r="P9" s="195"/>
      <c r="Q9" s="195"/>
      <c r="R9" s="195"/>
      <c r="S9" s="195"/>
      <c r="T9" s="195"/>
      <c r="U9" s="195"/>
      <c r="V9" s="195"/>
      <c r="W9" s="195"/>
      <c r="X9" s="195"/>
      <c r="Y9" s="195"/>
      <c r="Z9" s="195"/>
      <c r="AA9" s="195"/>
      <c r="AB9" s="195"/>
      <c r="AC9" s="195"/>
      <c r="AD9" s="195"/>
      <c r="AE9" s="195"/>
      <c r="AF9" s="195"/>
      <c r="AG9" s="195"/>
      <c r="AH9" s="195"/>
      <c r="AI9" s="195"/>
      <c r="AJ9" s="195"/>
      <c r="AK9" s="195"/>
    </row>
    <row r="10" spans="1:37" ht="12.75">
      <c r="A10" s="260" t="s">
        <v>725</v>
      </c>
      <c r="B10" s="260"/>
      <c r="C10" s="260"/>
      <c r="D10" s="260"/>
      <c r="E10" s="260"/>
      <c r="F10" s="260"/>
      <c r="G10" s="260"/>
      <c r="H10" s="260"/>
      <c r="I10" s="260"/>
      <c r="J10" s="260"/>
      <c r="K10" s="259"/>
      <c r="L10" s="259"/>
      <c r="M10" s="259"/>
      <c r="N10" s="259"/>
      <c r="O10" s="259"/>
      <c r="P10" s="195"/>
      <c r="Q10" s="195"/>
      <c r="R10" s="195"/>
      <c r="S10" s="195"/>
      <c r="T10" s="195"/>
      <c r="U10" s="195"/>
      <c r="V10" s="195"/>
      <c r="W10" s="195"/>
      <c r="X10" s="195"/>
      <c r="Y10" s="195"/>
      <c r="Z10" s="195"/>
      <c r="AA10" s="195"/>
      <c r="AB10" s="195"/>
      <c r="AC10" s="195"/>
      <c r="AD10" s="195"/>
      <c r="AE10" s="195"/>
      <c r="AF10" s="195"/>
      <c r="AG10" s="195"/>
      <c r="AH10" s="195"/>
      <c r="AI10" s="195"/>
      <c r="AJ10" s="195"/>
      <c r="AK10" s="195"/>
    </row>
    <row r="11" spans="1:37" ht="25.5" customHeight="1">
      <c r="A11" s="508" t="s">
        <v>727</v>
      </c>
      <c r="B11" s="508"/>
      <c r="C11" s="508"/>
      <c r="D11" s="508"/>
      <c r="E11" s="508"/>
      <c r="F11" s="508"/>
      <c r="G11" s="508"/>
      <c r="H11" s="508"/>
      <c r="I11" s="508"/>
      <c r="J11" s="508"/>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row>
    <row r="12" spans="1:37" ht="12.75">
      <c r="A12" s="260" t="s">
        <v>726</v>
      </c>
      <c r="B12" s="260"/>
      <c r="C12" s="260"/>
      <c r="D12" s="260"/>
      <c r="E12" s="260"/>
      <c r="F12" s="260"/>
      <c r="G12" s="260"/>
      <c r="H12" s="260"/>
      <c r="I12" s="260"/>
      <c r="J12" s="260"/>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row>
    <row r="13" spans="1:37" ht="12.75">
      <c r="A13" s="260" t="s">
        <v>728</v>
      </c>
      <c r="B13" s="260"/>
      <c r="C13" s="260"/>
      <c r="D13" s="260"/>
      <c r="E13" s="260"/>
      <c r="F13" s="260"/>
      <c r="G13" s="260"/>
      <c r="H13" s="260"/>
      <c r="I13" s="260"/>
      <c r="J13" s="260"/>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row>
    <row r="14" spans="1:37" ht="12.75">
      <c r="A14" s="260"/>
      <c r="B14" s="260"/>
      <c r="C14" s="260"/>
      <c r="D14" s="260"/>
      <c r="E14" s="260"/>
      <c r="F14" s="260"/>
      <c r="G14" s="260"/>
      <c r="H14" s="260"/>
      <c r="I14" s="260"/>
      <c r="J14" s="260"/>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row>
    <row r="15" spans="1:37" ht="12.75">
      <c r="A15" s="260"/>
      <c r="B15" s="260"/>
      <c r="C15" s="260"/>
      <c r="D15" s="260"/>
      <c r="E15" s="260"/>
      <c r="F15" s="260"/>
      <c r="G15" s="260"/>
      <c r="H15" s="260"/>
      <c r="I15" s="260"/>
      <c r="J15" s="260"/>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row>
    <row r="16" spans="1:37" ht="12.75">
      <c r="A16" s="260"/>
      <c r="B16" s="260"/>
      <c r="C16" s="260"/>
      <c r="D16" s="260"/>
      <c r="E16" s="260"/>
      <c r="F16" s="260"/>
      <c r="G16" s="260"/>
      <c r="H16" s="260"/>
      <c r="I16" s="260"/>
      <c r="J16" s="260"/>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row>
    <row r="17" spans="1:37" ht="12.75">
      <c r="A17" s="260"/>
      <c r="B17" s="260"/>
      <c r="C17" s="260"/>
      <c r="D17" s="260"/>
      <c r="E17" s="260"/>
      <c r="F17" s="260"/>
      <c r="G17" s="260"/>
      <c r="H17" s="260"/>
      <c r="I17" s="260"/>
      <c r="J17" s="260"/>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row>
    <row r="18" spans="1:37" ht="12.75">
      <c r="A18" s="260"/>
      <c r="B18" s="260"/>
      <c r="C18" s="260"/>
      <c r="D18" s="260"/>
      <c r="E18" s="260"/>
      <c r="F18" s="260"/>
      <c r="G18" s="260"/>
      <c r="H18" s="260"/>
      <c r="I18" s="260"/>
      <c r="J18" s="260"/>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row>
    <row r="19" spans="11:37" ht="12.7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row>
    <row r="20" spans="11:37" ht="12.7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row>
    <row r="21" spans="11:37" ht="12.7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row>
    <row r="22" spans="11:37" ht="12.7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row>
    <row r="23" spans="11:37" ht="12.7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row>
    <row r="24" spans="11:37" ht="12.7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row>
    <row r="25" spans="11:37" ht="12.7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row>
    <row r="26" spans="11:37" ht="12.7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row>
    <row r="27" spans="11:37" ht="12.7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row>
    <row r="28" spans="11:37" ht="12.7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row>
    <row r="29" spans="11:37" ht="12.7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row>
    <row r="30" spans="11:37" ht="12.7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row>
    <row r="31" spans="11:37" ht="12.7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row>
    <row r="32" spans="11:37" ht="12.7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row>
    <row r="33" spans="11:37" ht="12.7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row>
    <row r="34" spans="11:37" ht="12.7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row>
    <row r="35" spans="11:37" ht="12.7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row>
    <row r="36" spans="11:37" ht="12.7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row>
    <row r="37" spans="11:37" ht="12.7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row>
    <row r="38" spans="11:37" ht="12.7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row>
    <row r="39" spans="11:37" ht="12.7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row>
    <row r="40" spans="11:37" ht="12.7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row>
    <row r="41" spans="11:37" ht="12.7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row>
    <row r="42" spans="11:37" ht="12.7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row>
    <row r="43" spans="11:37" ht="12.7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row>
    <row r="44" spans="11:37" ht="12.7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row>
    <row r="45" spans="11:37" ht="12.7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row>
    <row r="46" spans="11:37" ht="12.7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row>
    <row r="47" spans="11:37" ht="12.7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row>
    <row r="48" spans="11:37" ht="12.7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row>
    <row r="49" spans="11:37" ht="12.7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row>
    <row r="50" spans="11:37" ht="12.7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row>
    <row r="51" spans="11:37" ht="12.7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row>
    <row r="52" spans="11:37" ht="12.7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row>
    <row r="53" spans="11:37" ht="12.7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row>
    <row r="54" spans="11:37" ht="12.7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row>
    <row r="55" spans="11:37" ht="12.7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5"/>
      <c r="AK55" s="195"/>
    </row>
    <row r="56" spans="11:37" ht="12.7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row>
    <row r="57" spans="11:37" ht="12.7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row>
    <row r="58" spans="11:37" ht="12.7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row>
    <row r="59" spans="11:37" ht="12.7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row>
  </sheetData>
  <sheetProtection selectLockedCells="1" selectUnlockedCells="1"/>
  <mergeCells count="6">
    <mergeCell ref="A2:D2"/>
    <mergeCell ref="A11:J11"/>
    <mergeCell ref="I4:J4"/>
    <mergeCell ref="C5:D5"/>
    <mergeCell ref="E5:F5"/>
    <mergeCell ref="J5:J6"/>
  </mergeCells>
  <printOptions horizontalCentered="1"/>
  <pageMargins left="0.3937007874015748" right="0.3937007874015748" top="0.9" bottom="0.5905511811023623" header="0.5118110236220472" footer="0.11811023622047245"/>
  <pageSetup horizontalDpi="300" verticalDpi="300" orientation="landscape" paperSize="9" scale="95" r:id="rId1"/>
  <headerFooter alignWithMargins="0">
    <oddFooter>&amp;C&amp;"Times New Roman,Normalny"&amp;12 42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K10"/>
  <sheetViews>
    <sheetView zoomScale="130" zoomScaleNormal="130" zoomScaleSheetLayoutView="100" zoomScalePageLayoutView="0" workbookViewId="0" topLeftCell="A1">
      <selection activeCell="E11" sqref="E11"/>
    </sheetView>
  </sheetViews>
  <sheetFormatPr defaultColWidth="9.00390625" defaultRowHeight="12.75"/>
  <cols>
    <col min="1" max="1" width="3.25390625" style="0" customWidth="1"/>
    <col min="2" max="2" width="12.75390625" style="0" customWidth="1"/>
    <col min="3" max="3" width="9.625" style="0" customWidth="1"/>
    <col min="4" max="4" width="8.25390625" style="0" customWidth="1"/>
    <col min="5" max="5" width="8.375" style="0" customWidth="1"/>
    <col min="6" max="6" width="7.625" style="0" customWidth="1"/>
    <col min="7" max="7" width="8.375" style="0" customWidth="1"/>
    <col min="8" max="8" width="11.25390625" style="0" customWidth="1"/>
    <col min="9" max="9" width="8.625" style="0" customWidth="1"/>
    <col min="11" max="11" width="8.75390625" style="0" customWidth="1"/>
  </cols>
  <sheetData>
    <row r="2" spans="1:11" ht="12.75" customHeight="1">
      <c r="A2" s="510" t="s">
        <v>638</v>
      </c>
      <c r="B2" s="510"/>
      <c r="C2" s="510"/>
      <c r="D2" s="510"/>
      <c r="E2" s="510"/>
      <c r="F2" s="510"/>
      <c r="G2" s="510"/>
      <c r="H2" s="510"/>
      <c r="I2" s="510"/>
      <c r="J2" s="510"/>
      <c r="K2" s="510"/>
    </row>
    <row r="3" spans="1:11" ht="12.75">
      <c r="A3" s="511" t="s">
        <v>639</v>
      </c>
      <c r="B3" s="261" t="s">
        <v>508</v>
      </c>
      <c r="C3" s="261" t="s">
        <v>509</v>
      </c>
      <c r="D3" s="261" t="s">
        <v>510</v>
      </c>
      <c r="E3" s="261" t="s">
        <v>511</v>
      </c>
      <c r="F3" s="512" t="s">
        <v>512</v>
      </c>
      <c r="G3" s="512"/>
      <c r="H3" s="261" t="s">
        <v>546</v>
      </c>
      <c r="I3" s="261" t="s">
        <v>547</v>
      </c>
      <c r="J3" s="261" t="s">
        <v>548</v>
      </c>
      <c r="K3" s="261" t="s">
        <v>549</v>
      </c>
    </row>
    <row r="4" spans="1:11" ht="45.75" customHeight="1">
      <c r="A4" s="511"/>
      <c r="B4" s="513" t="s">
        <v>640</v>
      </c>
      <c r="C4" s="513" t="s">
        <v>554</v>
      </c>
      <c r="D4" s="513" t="s">
        <v>641</v>
      </c>
      <c r="E4" s="513" t="s">
        <v>642</v>
      </c>
      <c r="F4" s="479" t="s">
        <v>590</v>
      </c>
      <c r="G4" s="479"/>
      <c r="H4" s="513" t="s">
        <v>643</v>
      </c>
      <c r="I4" s="513" t="s">
        <v>644</v>
      </c>
      <c r="J4" s="513" t="s">
        <v>645</v>
      </c>
      <c r="K4" s="513" t="s">
        <v>646</v>
      </c>
    </row>
    <row r="5" spans="1:11" ht="36" customHeight="1">
      <c r="A5" s="511"/>
      <c r="B5" s="513"/>
      <c r="C5" s="513"/>
      <c r="D5" s="513"/>
      <c r="E5" s="513"/>
      <c r="F5" s="263"/>
      <c r="G5" s="262" t="s">
        <v>647</v>
      </c>
      <c r="H5" s="513"/>
      <c r="I5" s="513"/>
      <c r="J5" s="513"/>
      <c r="K5" s="513"/>
    </row>
    <row r="6" spans="1:11" ht="12" customHeight="1">
      <c r="A6" s="264">
        <v>1</v>
      </c>
      <c r="B6" s="265" t="s">
        <v>648</v>
      </c>
      <c r="C6" s="265" t="s">
        <v>649</v>
      </c>
      <c r="D6" s="265" t="s">
        <v>650</v>
      </c>
      <c r="E6" s="266">
        <v>501</v>
      </c>
      <c r="F6" s="266">
        <v>2448</v>
      </c>
      <c r="G6" s="266">
        <v>2500</v>
      </c>
      <c r="H6" s="267">
        <v>19.37</v>
      </c>
      <c r="I6" s="267">
        <v>19.37</v>
      </c>
      <c r="J6" s="266"/>
      <c r="K6" s="266"/>
    </row>
    <row r="7" spans="1:11" ht="12" customHeight="1">
      <c r="A7" s="268"/>
      <c r="B7" s="269"/>
      <c r="C7" s="269"/>
      <c r="D7" s="269"/>
      <c r="E7" s="234"/>
      <c r="F7" s="234"/>
      <c r="G7" s="234"/>
      <c r="H7" s="234"/>
      <c r="I7" s="234"/>
      <c r="J7" s="234"/>
      <c r="K7" s="234"/>
    </row>
    <row r="8" spans="1:11" ht="12" customHeight="1">
      <c r="A8" s="268"/>
      <c r="B8" s="269"/>
      <c r="C8" s="269"/>
      <c r="D8" s="269"/>
      <c r="E8" s="234"/>
      <c r="F8" s="234"/>
      <c r="G8" s="234"/>
      <c r="H8" s="234"/>
      <c r="I8" s="234"/>
      <c r="J8" s="234"/>
      <c r="K8" s="234"/>
    </row>
    <row r="9" spans="1:11" ht="12" customHeight="1">
      <c r="A9" s="268"/>
      <c r="B9" s="269"/>
      <c r="C9" s="269"/>
      <c r="D9" s="269"/>
      <c r="E9" s="234"/>
      <c r="F9" s="234"/>
      <c r="G9" s="234"/>
      <c r="H9" s="234"/>
      <c r="I9" s="234"/>
      <c r="J9" s="234"/>
      <c r="K9" s="234"/>
    </row>
    <row r="10" spans="2:4" ht="12.75">
      <c r="B10" s="195"/>
      <c r="C10" s="195"/>
      <c r="D10" s="195"/>
    </row>
  </sheetData>
  <sheetProtection selectLockedCells="1" selectUnlockedCells="1"/>
  <mergeCells count="12">
    <mergeCell ref="J4:J5"/>
    <mergeCell ref="K4:K5"/>
    <mergeCell ref="A2:K2"/>
    <mergeCell ref="A3:A5"/>
    <mergeCell ref="F3:G3"/>
    <mergeCell ref="B4:B5"/>
    <mergeCell ref="C4:C5"/>
    <mergeCell ref="D4:D5"/>
    <mergeCell ref="E4:E5"/>
    <mergeCell ref="F4:G4"/>
    <mergeCell ref="H4:H5"/>
    <mergeCell ref="I4:I5"/>
  </mergeCells>
  <printOptions horizontalCentered="1"/>
  <pageMargins left="0.7480314960629921" right="0.7480314960629921" top="0.984251968503937" bottom="0.984251968503937" header="0.5118110236220472" footer="0.5118110236220472"/>
  <pageSetup fitToHeight="1" fitToWidth="1" horizontalDpi="300" verticalDpi="300" orientation="landscape" paperSize="9" r:id="rId1"/>
  <headerFooter alignWithMargins="0">
    <oddFooter>&amp;C33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BK16"/>
  <sheetViews>
    <sheetView view="pageBreakPreview" zoomScaleNormal="130" zoomScaleSheetLayoutView="100" zoomScalePageLayoutView="0" workbookViewId="0" topLeftCell="A1">
      <selection activeCell="A14" sqref="A14"/>
    </sheetView>
  </sheetViews>
  <sheetFormatPr defaultColWidth="9.00390625" defaultRowHeight="12.75"/>
  <cols>
    <col min="1" max="1" width="7.75390625" style="0" customWidth="1"/>
    <col min="2" max="2" width="10.875" style="0" customWidth="1"/>
    <col min="3" max="3" width="13.125" style="0" customWidth="1"/>
    <col min="4" max="4" width="11.875" style="0" customWidth="1"/>
    <col min="5" max="5" width="11.625" style="0" customWidth="1"/>
    <col min="6" max="6" width="11.875" style="0" customWidth="1"/>
    <col min="7" max="7" width="9.375" style="0" customWidth="1"/>
    <col min="8" max="8" width="7.875" style="0" customWidth="1"/>
    <col min="9" max="9" width="10.75390625" style="0" customWidth="1"/>
  </cols>
  <sheetData>
    <row r="1" spans="1:4" ht="15.75">
      <c r="A1" s="465" t="s">
        <v>291</v>
      </c>
      <c r="B1" s="466"/>
      <c r="C1" s="466"/>
      <c r="D1" s="467"/>
    </row>
    <row r="2" spans="1:9" ht="12.75">
      <c r="A2" s="3"/>
      <c r="B2" s="3"/>
      <c r="C2" s="3"/>
      <c r="D2" s="3"/>
      <c r="E2" s="3"/>
      <c r="F2" s="3"/>
      <c r="G2" s="3"/>
      <c r="H2" s="3"/>
      <c r="I2" s="3"/>
    </row>
    <row r="3" spans="1:9" ht="12.75">
      <c r="A3" s="480" t="s">
        <v>651</v>
      </c>
      <c r="B3" s="480"/>
      <c r="C3" s="480"/>
      <c r="D3" s="270"/>
      <c r="F3" s="271"/>
      <c r="G3" s="271"/>
      <c r="H3" s="271"/>
      <c r="I3" s="272"/>
    </row>
    <row r="4" spans="1:9" ht="49.5" customHeight="1">
      <c r="A4" s="273" t="s">
        <v>652</v>
      </c>
      <c r="B4" s="273" t="s">
        <v>653</v>
      </c>
      <c r="C4" s="274" t="s">
        <v>654</v>
      </c>
      <c r="D4" s="274" t="s">
        <v>655</v>
      </c>
      <c r="E4" s="274" t="s">
        <v>656</v>
      </c>
      <c r="F4" s="274" t="s">
        <v>657</v>
      </c>
      <c r="G4" s="274" t="s">
        <v>658</v>
      </c>
      <c r="H4" s="274" t="s">
        <v>659</v>
      </c>
      <c r="I4" s="274" t="s">
        <v>660</v>
      </c>
    </row>
    <row r="5" spans="1:9" ht="12" customHeight="1">
      <c r="A5" s="275" t="s">
        <v>661</v>
      </c>
      <c r="B5" s="275" t="s">
        <v>662</v>
      </c>
      <c r="C5" s="276" t="s">
        <v>663</v>
      </c>
      <c r="D5" s="276" t="s">
        <v>664</v>
      </c>
      <c r="E5" s="277">
        <v>442000</v>
      </c>
      <c r="F5" s="277">
        <v>442</v>
      </c>
      <c r="G5" s="277" t="s">
        <v>665</v>
      </c>
      <c r="H5" s="277" t="s">
        <v>666</v>
      </c>
      <c r="I5" s="278">
        <v>1997</v>
      </c>
    </row>
    <row r="6" spans="1:9" ht="12" customHeight="1">
      <c r="A6" s="275" t="s">
        <v>667</v>
      </c>
      <c r="B6" s="275" t="s">
        <v>662</v>
      </c>
      <c r="C6" s="276" t="s">
        <v>663</v>
      </c>
      <c r="D6" s="276" t="s">
        <v>664</v>
      </c>
      <c r="E6" s="277">
        <v>220000</v>
      </c>
      <c r="F6" s="277">
        <v>220</v>
      </c>
      <c r="G6" s="277" t="s">
        <v>665</v>
      </c>
      <c r="H6" s="277" t="s">
        <v>668</v>
      </c>
      <c r="I6" s="278">
        <v>1997</v>
      </c>
    </row>
    <row r="7" spans="1:9" ht="12" customHeight="1">
      <c r="A7" s="275" t="s">
        <v>669</v>
      </c>
      <c r="B7" s="275" t="s">
        <v>662</v>
      </c>
      <c r="C7" s="276" t="s">
        <v>663</v>
      </c>
      <c r="D7" s="276" t="s">
        <v>664</v>
      </c>
      <c r="E7" s="277">
        <v>292000</v>
      </c>
      <c r="F7" s="277">
        <v>292</v>
      </c>
      <c r="G7" s="277" t="s">
        <v>665</v>
      </c>
      <c r="H7" s="277" t="s">
        <v>668</v>
      </c>
      <c r="I7" s="278">
        <v>1997</v>
      </c>
    </row>
    <row r="8" spans="1:9" ht="12" customHeight="1">
      <c r="A8" s="275" t="s">
        <v>670</v>
      </c>
      <c r="B8" s="275" t="s">
        <v>671</v>
      </c>
      <c r="C8" s="276" t="s">
        <v>672</v>
      </c>
      <c r="D8" s="276" t="s">
        <v>664</v>
      </c>
      <c r="E8" s="277">
        <v>2328000</v>
      </c>
      <c r="F8" s="277">
        <v>2328</v>
      </c>
      <c r="G8" s="277" t="s">
        <v>665</v>
      </c>
      <c r="H8" s="277" t="s">
        <v>673</v>
      </c>
      <c r="I8" s="278">
        <v>1997</v>
      </c>
    </row>
    <row r="9" spans="1:9" ht="12.75">
      <c r="A9" s="279" t="s">
        <v>674</v>
      </c>
      <c r="B9" s="280"/>
      <c r="C9" s="281"/>
      <c r="D9" s="281"/>
      <c r="E9" s="282">
        <v>3282000</v>
      </c>
      <c r="F9" s="283"/>
      <c r="G9" s="284"/>
      <c r="H9" s="284"/>
      <c r="I9" s="283"/>
    </row>
    <row r="10" spans="1:9" ht="12.75">
      <c r="A10" s="285" t="s">
        <v>675</v>
      </c>
      <c r="B10" s="286"/>
      <c r="C10" s="287"/>
      <c r="D10" s="287"/>
      <c r="E10" s="288"/>
      <c r="F10" s="289">
        <v>3282</v>
      </c>
      <c r="G10" s="290"/>
      <c r="H10" s="291"/>
      <c r="I10" s="292"/>
    </row>
    <row r="11" spans="1:9" ht="12.75">
      <c r="A11" s="293" t="s">
        <v>676</v>
      </c>
      <c r="B11" s="294"/>
      <c r="C11" s="294"/>
      <c r="D11" s="294"/>
      <c r="E11" s="294"/>
      <c r="F11" s="295"/>
      <c r="G11" s="294"/>
      <c r="H11" s="294"/>
      <c r="I11" s="296"/>
    </row>
    <row r="13" spans="1:63" s="2" customFormat="1" ht="33.75" customHeight="1" thickBot="1">
      <c r="A13" s="1"/>
      <c r="B13" s="589" t="s">
        <v>191</v>
      </c>
      <c r="C13" s="589"/>
      <c r="D13" s="589"/>
      <c r="E13" s="589"/>
      <c r="F13" s="589"/>
      <c r="G13" s="589"/>
      <c r="H13" s="589"/>
      <c r="I13" s="589"/>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s="2" customFormat="1" ht="35.25" customHeight="1">
      <c r="A14" s="1"/>
      <c r="B14" s="526" t="s">
        <v>192</v>
      </c>
      <c r="C14" s="526"/>
      <c r="D14" s="526"/>
      <c r="E14" s="526"/>
      <c r="F14" s="526"/>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s="2" customFormat="1" ht="54.75" customHeight="1">
      <c r="A15" s="1"/>
      <c r="B15" s="527" t="s">
        <v>193</v>
      </c>
      <c r="C15" s="527"/>
      <c r="D15" s="527"/>
      <c r="E15" s="527"/>
      <c r="F15" s="527"/>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s="2" customFormat="1" ht="51" customHeight="1" thickBot="1">
      <c r="A16" s="1"/>
      <c r="B16" s="528" t="s">
        <v>194</v>
      </c>
      <c r="C16" s="528"/>
      <c r="D16" s="528"/>
      <c r="E16" s="528"/>
      <c r="F16" s="528"/>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sheetData>
  <sheetProtection selectLockedCells="1" selectUnlockedCells="1"/>
  <mergeCells count="6">
    <mergeCell ref="B15:F15"/>
    <mergeCell ref="B16:F16"/>
    <mergeCell ref="B13:I13"/>
    <mergeCell ref="A3:C3"/>
    <mergeCell ref="A1:D1"/>
    <mergeCell ref="B14:F14"/>
  </mergeCells>
  <printOptions horizontalCentered="1"/>
  <pageMargins left="0.7480314960629921" right="0.7480314960629921" top="0.984251968503937" bottom="0.984251968503937" header="0.5118110236220472" footer="0.5118110236220472"/>
  <pageSetup fitToHeight="1" fitToWidth="1" horizontalDpi="300" verticalDpi="300" orientation="landscape" paperSize="9" r:id="rId1"/>
  <headerFooter alignWithMargins="0">
    <oddFooter>&amp;C&amp;9 38</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BL967"/>
  <sheetViews>
    <sheetView tabSelected="1" view="pageBreakPreview" zoomScaleSheetLayoutView="100" zoomScalePageLayoutView="0" workbookViewId="0" topLeftCell="A951">
      <selection activeCell="B957" sqref="B957:E960"/>
    </sheetView>
  </sheetViews>
  <sheetFormatPr defaultColWidth="9.00390625" defaultRowHeight="12.75"/>
  <cols>
    <col min="1" max="1" width="6.375" style="1" customWidth="1"/>
    <col min="2" max="2" width="57.625" style="2" customWidth="1"/>
    <col min="3" max="4" width="13.25390625" style="2" customWidth="1"/>
    <col min="5" max="5" width="12.75390625" style="2" customWidth="1"/>
    <col min="6" max="6" width="13.125" style="2" customWidth="1"/>
    <col min="7" max="7" width="11.75390625" style="2" bestFit="1" customWidth="1"/>
    <col min="8" max="16384" width="9.125" style="2" customWidth="1"/>
  </cols>
  <sheetData>
    <row r="1" spans="2:63" ht="76.5" customHeight="1">
      <c r="B1" s="473" t="s">
        <v>677</v>
      </c>
      <c r="C1" s="473"/>
      <c r="D1" s="473"/>
      <c r="E1" s="47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row>
    <row r="2" spans="2:63" ht="23.25" customHeight="1">
      <c r="B2" s="474" t="s">
        <v>777</v>
      </c>
      <c r="C2" s="474"/>
      <c r="D2" s="474"/>
      <c r="E2" s="474"/>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row>
    <row r="3" spans="2:63" ht="21" customHeight="1">
      <c r="B3" s="475" t="s">
        <v>778</v>
      </c>
      <c r="C3" s="475"/>
      <c r="D3" s="475"/>
      <c r="E3" s="475"/>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row>
    <row r="4" spans="2:63" ht="12.75" hidden="1">
      <c r="B4" s="12"/>
      <c r="C4" s="4"/>
      <c r="D4" s="13"/>
      <c r="E4" s="1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row>
    <row r="5" spans="2:63" ht="21.75" customHeight="1">
      <c r="B5" s="351" t="s">
        <v>779</v>
      </c>
      <c r="C5" s="362"/>
      <c r="D5" s="363"/>
      <c r="E5" s="364"/>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row>
    <row r="6" spans="2:63" ht="21" customHeight="1">
      <c r="B6" s="478" t="s">
        <v>13</v>
      </c>
      <c r="C6" s="478"/>
      <c r="D6" s="361">
        <v>2015</v>
      </c>
      <c r="E6" s="361">
        <v>2014</v>
      </c>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2:63" ht="12" customHeight="1">
      <c r="B7" s="482" t="s">
        <v>14</v>
      </c>
      <c r="C7" s="482"/>
      <c r="D7" s="17">
        <v>2507</v>
      </c>
      <c r="E7" s="17">
        <v>2596</v>
      </c>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row>
    <row r="8" spans="2:63" ht="12" customHeight="1">
      <c r="B8" s="482" t="s">
        <v>15</v>
      </c>
      <c r="C8" s="482"/>
      <c r="D8" s="18">
        <v>214</v>
      </c>
      <c r="E8" s="18">
        <v>214</v>
      </c>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2:63" ht="12" customHeight="1">
      <c r="B9" s="482" t="s">
        <v>16</v>
      </c>
      <c r="C9" s="482"/>
      <c r="D9" s="18">
        <v>2100</v>
      </c>
      <c r="E9" s="18">
        <v>2176</v>
      </c>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2:63" ht="12" customHeight="1">
      <c r="B10" s="482" t="s">
        <v>17</v>
      </c>
      <c r="C10" s="482"/>
      <c r="D10" s="18">
        <v>29</v>
      </c>
      <c r="E10" s="18">
        <v>31</v>
      </c>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2:63" ht="12" customHeight="1">
      <c r="B11" s="482" t="s">
        <v>18</v>
      </c>
      <c r="C11" s="482"/>
      <c r="D11" s="19">
        <v>119</v>
      </c>
      <c r="E11" s="19">
        <v>118</v>
      </c>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2:63" ht="12" customHeight="1">
      <c r="B12" s="482" t="s">
        <v>19</v>
      </c>
      <c r="C12" s="482"/>
      <c r="D12" s="19">
        <v>45</v>
      </c>
      <c r="E12" s="19">
        <v>57</v>
      </c>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2:63" ht="12" customHeight="1">
      <c r="B13" s="482" t="s">
        <v>20</v>
      </c>
      <c r="C13" s="482"/>
      <c r="D13" s="19">
        <v>81</v>
      </c>
      <c r="E13" s="19">
        <v>1</v>
      </c>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2:63" ht="12" customHeight="1">
      <c r="B14" s="482" t="s">
        <v>21</v>
      </c>
      <c r="C14" s="482"/>
      <c r="D14" s="18">
        <v>0</v>
      </c>
      <c r="E14" s="18">
        <v>0</v>
      </c>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2:63" ht="12.75" customHeight="1">
      <c r="B15" s="472" t="s">
        <v>22</v>
      </c>
      <c r="C15" s="472"/>
      <c r="D15" s="20">
        <v>2588</v>
      </c>
      <c r="E15" s="20">
        <v>2597</v>
      </c>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2:63" ht="12.75">
      <c r="B16" s="21"/>
      <c r="C16" s="4"/>
      <c r="D16" s="13"/>
      <c r="E16" s="1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2:63" ht="27" customHeight="1">
      <c r="B17" s="462" t="s">
        <v>23</v>
      </c>
      <c r="C17" s="462"/>
      <c r="D17" s="462"/>
      <c r="E17" s="462"/>
      <c r="F17" s="462"/>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row>
    <row r="18" spans="2:63" ht="12.75">
      <c r="B18" s="22"/>
      <c r="C18" s="22"/>
      <c r="D18" s="22"/>
      <c r="E18" s="22"/>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row>
    <row r="19" spans="2:63" ht="21" customHeight="1">
      <c r="B19" s="472" t="s">
        <v>24</v>
      </c>
      <c r="C19" s="472"/>
      <c r="D19" s="5">
        <v>2015</v>
      </c>
      <c r="E19" s="5">
        <v>2014</v>
      </c>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row>
    <row r="20" spans="2:63" ht="12" customHeight="1">
      <c r="B20" s="482" t="s">
        <v>8</v>
      </c>
      <c r="C20" s="482"/>
      <c r="D20" s="23">
        <v>2265</v>
      </c>
      <c r="E20" s="23">
        <v>2351</v>
      </c>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row>
    <row r="21" spans="2:63" ht="24" customHeight="1">
      <c r="B21" s="482" t="s">
        <v>9</v>
      </c>
      <c r="C21" s="482"/>
      <c r="D21" s="24">
        <v>242</v>
      </c>
      <c r="E21" s="24">
        <v>245</v>
      </c>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row>
    <row r="22" spans="2:63" ht="12" customHeight="1">
      <c r="B22" s="482" t="s">
        <v>25</v>
      </c>
      <c r="C22" s="482"/>
      <c r="D22" s="25">
        <v>214</v>
      </c>
      <c r="E22" s="25">
        <v>214</v>
      </c>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row>
    <row r="23" spans="2:63" ht="12" customHeight="1">
      <c r="B23" s="6" t="s">
        <v>26</v>
      </c>
      <c r="C23" s="26"/>
      <c r="D23" s="25">
        <v>28</v>
      </c>
      <c r="E23" s="25">
        <v>31</v>
      </c>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row>
    <row r="24" spans="2:63" ht="12.75" customHeight="1">
      <c r="B24" s="472" t="s">
        <v>27</v>
      </c>
      <c r="C24" s="472"/>
      <c r="D24" s="27">
        <v>2507</v>
      </c>
      <c r="E24" s="27">
        <v>2596</v>
      </c>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row>
    <row r="25" spans="2:63" ht="12.75">
      <c r="B25" s="28"/>
      <c r="C25" s="16"/>
      <c r="D25" s="29"/>
      <c r="E25" s="29"/>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row>
    <row r="26" spans="2:63" ht="21" customHeight="1">
      <c r="B26" s="472" t="s">
        <v>28</v>
      </c>
      <c r="C26" s="472"/>
      <c r="D26" s="5">
        <v>2015</v>
      </c>
      <c r="E26" s="5">
        <v>2014</v>
      </c>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row>
    <row r="27" spans="2:63" ht="21.75" customHeight="1">
      <c r="B27" s="482" t="s">
        <v>29</v>
      </c>
      <c r="C27" s="482"/>
      <c r="D27" s="23">
        <v>401</v>
      </c>
      <c r="E27" s="23">
        <v>401</v>
      </c>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row>
    <row r="28" spans="2:63" ht="12" customHeight="1">
      <c r="B28" s="482" t="s">
        <v>30</v>
      </c>
      <c r="C28" s="482"/>
      <c r="D28" s="25">
        <v>363</v>
      </c>
      <c r="E28" s="25">
        <v>363</v>
      </c>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row>
    <row r="29" spans="2:63" ht="12" customHeight="1">
      <c r="B29" s="482" t="s">
        <v>31</v>
      </c>
      <c r="C29" s="482"/>
      <c r="D29" s="25">
        <v>38</v>
      </c>
      <c r="E29" s="25">
        <v>38</v>
      </c>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row>
    <row r="30" spans="2:63" ht="12.75" customHeight="1">
      <c r="B30" s="472" t="s">
        <v>32</v>
      </c>
      <c r="C30" s="472"/>
      <c r="D30" s="30">
        <v>401</v>
      </c>
      <c r="E30" s="30">
        <v>401</v>
      </c>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row>
    <row r="31" spans="2:63" ht="12.75" customHeight="1">
      <c r="B31" s="347"/>
      <c r="C31" s="347"/>
      <c r="D31" s="350"/>
      <c r="E31" s="350"/>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row>
    <row r="32" spans="2:63" ht="12.75" customHeight="1">
      <c r="B32" s="463" t="s">
        <v>397</v>
      </c>
      <c r="C32" s="463"/>
      <c r="D32" s="463"/>
      <c r="E32" s="46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row>
    <row r="33" spans="2:63" ht="12.75" customHeight="1">
      <c r="B33" s="12"/>
      <c r="C33" s="12"/>
      <c r="D33" s="349"/>
      <c r="E33" s="349"/>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row>
    <row r="34" spans="2:63" ht="12.75" customHeight="1">
      <c r="B34" s="365" t="s">
        <v>12</v>
      </c>
      <c r="C34" s="362"/>
      <c r="D34" s="366"/>
      <c r="E34" s="367"/>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row>
    <row r="35" spans="2:63" ht="12.75" customHeight="1">
      <c r="B35" s="478" t="s">
        <v>780</v>
      </c>
      <c r="C35" s="478"/>
      <c r="D35" s="361">
        <v>2015</v>
      </c>
      <c r="E35" s="361">
        <v>2014</v>
      </c>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row>
    <row r="36" spans="2:63" ht="12.75" customHeight="1">
      <c r="B36" s="6" t="s">
        <v>781</v>
      </c>
      <c r="C36" s="7"/>
      <c r="D36" s="18">
        <v>0</v>
      </c>
      <c r="E36" s="18">
        <v>0</v>
      </c>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row>
    <row r="37" spans="2:63" ht="12.75" customHeight="1">
      <c r="B37" s="6" t="s">
        <v>0</v>
      </c>
      <c r="C37" s="7"/>
      <c r="D37" s="18">
        <v>0</v>
      </c>
      <c r="E37" s="18">
        <v>0</v>
      </c>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row>
    <row r="38" spans="2:63" ht="12.75" customHeight="1">
      <c r="B38" s="6" t="s">
        <v>1</v>
      </c>
      <c r="C38" s="7"/>
      <c r="D38" s="9">
        <v>416</v>
      </c>
      <c r="E38" s="9">
        <v>476</v>
      </c>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row>
    <row r="39" spans="2:63" ht="12.75" customHeight="1">
      <c r="B39" s="6" t="s">
        <v>2</v>
      </c>
      <c r="C39" s="7"/>
      <c r="D39" s="9">
        <v>416</v>
      </c>
      <c r="E39" s="9">
        <v>476</v>
      </c>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row>
    <row r="40" spans="2:63" ht="12.75" customHeight="1">
      <c r="B40" s="10" t="s">
        <v>3</v>
      </c>
      <c r="C40" s="7"/>
      <c r="D40" s="9">
        <v>17</v>
      </c>
      <c r="E40" s="9">
        <v>23</v>
      </c>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row>
    <row r="41" spans="2:63" ht="12.75" customHeight="1">
      <c r="B41" s="6" t="s">
        <v>4</v>
      </c>
      <c r="C41" s="7"/>
      <c r="D41" s="18">
        <v>0</v>
      </c>
      <c r="E41" s="18">
        <v>0</v>
      </c>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row>
    <row r="42" spans="2:63" ht="12.75" customHeight="1">
      <c r="B42" s="11" t="s">
        <v>5</v>
      </c>
      <c r="C42" s="7"/>
      <c r="D42" s="8">
        <v>433</v>
      </c>
      <c r="E42" s="8">
        <v>499</v>
      </c>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row>
    <row r="43" spans="2:63" ht="12.75" customHeight="1">
      <c r="B43" s="12"/>
      <c r="C43" s="12"/>
      <c r="D43" s="349"/>
      <c r="E43" s="349"/>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row>
    <row r="44" spans="2:63" ht="26.25" customHeight="1">
      <c r="B44" s="481" t="s">
        <v>6</v>
      </c>
      <c r="C44" s="481"/>
      <c r="D44" s="481"/>
      <c r="E44" s="481"/>
      <c r="F44" s="481"/>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row>
    <row r="45" spans="2:63" ht="12.75" customHeight="1">
      <c r="B45" s="12"/>
      <c r="C45" s="12"/>
      <c r="D45" s="349"/>
      <c r="E45" s="349"/>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row>
    <row r="46" spans="2:63" ht="27" customHeight="1">
      <c r="B46" s="472" t="s">
        <v>7</v>
      </c>
      <c r="C46" s="472"/>
      <c r="D46" s="5">
        <v>2015</v>
      </c>
      <c r="E46" s="5">
        <v>2014</v>
      </c>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row>
    <row r="47" spans="2:63" ht="24.75" customHeight="1">
      <c r="B47" s="482" t="s">
        <v>8</v>
      </c>
      <c r="C47" s="482"/>
      <c r="D47" s="14">
        <v>433</v>
      </c>
      <c r="E47" s="14">
        <v>499</v>
      </c>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row>
    <row r="48" spans="2:63" ht="24.75" customHeight="1">
      <c r="B48" s="482" t="s">
        <v>706</v>
      </c>
      <c r="C48" s="482"/>
      <c r="D48" s="14">
        <v>0</v>
      </c>
      <c r="E48" s="14">
        <v>0</v>
      </c>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row>
    <row r="49" spans="2:63" ht="24.75" customHeight="1">
      <c r="B49" s="472" t="s">
        <v>5</v>
      </c>
      <c r="C49" s="472"/>
      <c r="D49" s="15">
        <v>433</v>
      </c>
      <c r="E49" s="15">
        <v>499</v>
      </c>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row>
    <row r="50" spans="2:63" ht="12.75" customHeight="1">
      <c r="B50" s="12"/>
      <c r="C50" s="12"/>
      <c r="D50" s="349"/>
      <c r="E50" s="349"/>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row>
    <row r="51" spans="2:63" ht="12.75" customHeight="1">
      <c r="B51" s="463" t="s">
        <v>398</v>
      </c>
      <c r="C51" s="463"/>
      <c r="D51" s="463"/>
      <c r="E51" s="46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row>
    <row r="52" spans="2:63" ht="12.75" customHeight="1">
      <c r="B52" s="463" t="s">
        <v>399</v>
      </c>
      <c r="C52" s="463"/>
      <c r="D52" s="463"/>
      <c r="E52" s="46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row>
    <row r="53" spans="2:63" ht="12.75" customHeight="1">
      <c r="B53" s="463" t="s">
        <v>400</v>
      </c>
      <c r="C53" s="463"/>
      <c r="D53" s="463"/>
      <c r="E53" s="46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row>
    <row r="54" spans="2:63" ht="12.75" customHeight="1">
      <c r="B54" s="12"/>
      <c r="C54" s="12"/>
      <c r="D54" s="349"/>
      <c r="E54" s="349"/>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row>
    <row r="55" spans="2:5" s="297" customFormat="1" ht="15.75" customHeight="1">
      <c r="B55" s="368" t="s">
        <v>33</v>
      </c>
      <c r="C55" s="369"/>
      <c r="D55" s="369"/>
      <c r="E55" s="327"/>
    </row>
    <row r="56" s="297" customFormat="1" ht="12">
      <c r="B56" s="299" t="s">
        <v>707</v>
      </c>
    </row>
    <row r="57" s="297" customFormat="1" ht="12">
      <c r="B57" s="297" t="s">
        <v>708</v>
      </c>
    </row>
    <row r="58" spans="2:63" ht="12.75" customHeight="1">
      <c r="B58" s="12"/>
      <c r="C58" s="12"/>
      <c r="D58" s="349"/>
      <c r="E58" s="349"/>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row>
    <row r="59" spans="2:63" ht="15.75" customHeight="1">
      <c r="B59" s="465" t="s">
        <v>695</v>
      </c>
      <c r="C59" s="466"/>
      <c r="D59" s="466"/>
      <c r="E59" s="467"/>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row>
    <row r="60" spans="2:63" ht="12.75" customHeight="1">
      <c r="B60" s="299" t="s">
        <v>401</v>
      </c>
      <c r="C60" s="12"/>
      <c r="D60" s="349"/>
      <c r="E60" s="349"/>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row>
    <row r="61" spans="2:63" ht="12.75" customHeight="1">
      <c r="B61" s="353" t="s">
        <v>731</v>
      </c>
      <c r="C61" s="12"/>
      <c r="D61" s="349"/>
      <c r="E61" s="349"/>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row>
    <row r="62" spans="2:63" ht="12.75" customHeight="1">
      <c r="B62" s="12"/>
      <c r="C62" s="12"/>
      <c r="D62" s="349"/>
      <c r="E62" s="349"/>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row>
    <row r="63" spans="2:63" ht="16.5" customHeight="1">
      <c r="B63" s="465" t="s">
        <v>115</v>
      </c>
      <c r="C63" s="466"/>
      <c r="D63" s="466"/>
      <c r="E63" s="467"/>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row>
    <row r="64" spans="2:63" ht="21" customHeight="1">
      <c r="B64" s="370" t="s">
        <v>34</v>
      </c>
      <c r="C64" s="320"/>
      <c r="D64" s="361">
        <v>2015</v>
      </c>
      <c r="E64" s="361">
        <v>2014</v>
      </c>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row>
    <row r="65" spans="2:63" ht="12" customHeight="1" hidden="1">
      <c r="B65" s="33" t="s">
        <v>38</v>
      </c>
      <c r="C65" s="7"/>
      <c r="D65" s="34"/>
      <c r="E65" s="34"/>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row>
    <row r="66" spans="2:63" ht="12" customHeight="1" hidden="1">
      <c r="B66" s="31" t="s">
        <v>39</v>
      </c>
      <c r="C66" s="7"/>
      <c r="D66" s="32"/>
      <c r="E66" s="32"/>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row>
    <row r="67" spans="2:63" ht="12" customHeight="1">
      <c r="B67" s="468" t="s">
        <v>759</v>
      </c>
      <c r="C67" s="468"/>
      <c r="D67" s="34">
        <v>501</v>
      </c>
      <c r="E67" s="34">
        <v>204</v>
      </c>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row>
    <row r="68" spans="2:63" ht="12" customHeight="1">
      <c r="B68" s="31" t="s">
        <v>35</v>
      </c>
      <c r="C68" s="320"/>
      <c r="D68" s="32">
        <v>501</v>
      </c>
      <c r="E68" s="32">
        <v>204</v>
      </c>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row>
    <row r="69" spans="2:63" ht="12" customHeight="1">
      <c r="B69" s="31" t="s">
        <v>36</v>
      </c>
      <c r="C69" s="7"/>
      <c r="D69" s="32"/>
      <c r="E69" s="32"/>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row>
    <row r="70" spans="2:63" ht="12" customHeight="1">
      <c r="B70" s="31" t="s">
        <v>37</v>
      </c>
      <c r="C70" s="7"/>
      <c r="D70" s="32"/>
      <c r="E70" s="32"/>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row>
    <row r="71" spans="2:63" ht="12" customHeight="1" hidden="1">
      <c r="B71" s="31" t="s">
        <v>38</v>
      </c>
      <c r="C71" s="7"/>
      <c r="D71" s="32"/>
      <c r="E71" s="32"/>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row>
    <row r="72" spans="2:63" ht="12" customHeight="1" hidden="1">
      <c r="B72" s="31" t="s">
        <v>39</v>
      </c>
      <c r="C72" s="7"/>
      <c r="D72" s="32"/>
      <c r="E72" s="32"/>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row>
    <row r="73" spans="2:63" ht="12" customHeight="1">
      <c r="B73" s="31" t="s">
        <v>40</v>
      </c>
      <c r="C73" s="7"/>
      <c r="D73" s="32"/>
      <c r="E73" s="32"/>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row>
    <row r="74" spans="2:63" ht="12" customHeight="1">
      <c r="B74" s="31" t="s">
        <v>41</v>
      </c>
      <c r="C74" s="7"/>
      <c r="D74" s="32"/>
      <c r="E74" s="32"/>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row>
    <row r="75" spans="2:63" ht="12" customHeight="1" hidden="1">
      <c r="B75" s="31" t="s">
        <v>38</v>
      </c>
      <c r="C75" s="7"/>
      <c r="D75" s="32"/>
      <c r="E75" s="32"/>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row>
    <row r="76" spans="2:63" ht="12" customHeight="1" hidden="1">
      <c r="B76" s="31" t="s">
        <v>39</v>
      </c>
      <c r="C76" s="7"/>
      <c r="D76" s="32"/>
      <c r="E76" s="32"/>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row>
    <row r="77" spans="2:63" ht="12.75">
      <c r="B77" s="11" t="s">
        <v>42</v>
      </c>
      <c r="C77" s="321"/>
      <c r="D77" s="30">
        <v>501</v>
      </c>
      <c r="E77" s="30">
        <v>204</v>
      </c>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row>
    <row r="78" spans="2:63" ht="12" customHeight="1">
      <c r="B78" s="35"/>
      <c r="C78" s="4"/>
      <c r="D78" s="13"/>
      <c r="E78" s="1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row>
    <row r="79" spans="2:64" ht="25.5" customHeight="1">
      <c r="B79" s="464" t="s">
        <v>43</v>
      </c>
      <c r="C79" s="464"/>
      <c r="D79" s="5">
        <v>2015</v>
      </c>
      <c r="E79" s="5">
        <v>2014</v>
      </c>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row>
    <row r="80" spans="2:64" ht="12" customHeight="1">
      <c r="B80" s="482" t="s">
        <v>44</v>
      </c>
      <c r="C80" s="482"/>
      <c r="D80" s="23">
        <v>204</v>
      </c>
      <c r="E80" s="23">
        <v>376</v>
      </c>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row>
    <row r="81" spans="2:64" ht="12" customHeight="1">
      <c r="B81" s="6" t="s">
        <v>45</v>
      </c>
      <c r="C81" s="26"/>
      <c r="D81" s="23"/>
      <c r="E81" s="23">
        <v>147</v>
      </c>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row>
    <row r="82" spans="2:64" ht="12" customHeight="1">
      <c r="B82" s="485" t="s">
        <v>46</v>
      </c>
      <c r="C82" s="485"/>
      <c r="D82" s="23">
        <v>204</v>
      </c>
      <c r="E82" s="23">
        <v>229</v>
      </c>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row>
    <row r="83" spans="2:64" ht="12" customHeight="1">
      <c r="B83" s="485" t="s">
        <v>47</v>
      </c>
      <c r="C83" s="485"/>
      <c r="D83" s="23">
        <v>297</v>
      </c>
      <c r="E83" s="2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row>
    <row r="84" spans="2:64" ht="12" customHeight="1">
      <c r="B84" s="485" t="s">
        <v>760</v>
      </c>
      <c r="C84" s="485"/>
      <c r="D84" s="23">
        <v>297</v>
      </c>
      <c r="E84" s="2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row>
    <row r="85" spans="2:64" ht="12" customHeight="1">
      <c r="B85" s="322" t="s">
        <v>48</v>
      </c>
      <c r="C85" s="26"/>
      <c r="D85" s="23"/>
      <c r="E85" s="2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row>
    <row r="86" spans="2:64" ht="12" customHeight="1">
      <c r="B86" s="485" t="s">
        <v>49</v>
      </c>
      <c r="C86" s="485"/>
      <c r="D86" s="23"/>
      <c r="E86" s="23">
        <v>172</v>
      </c>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row>
    <row r="87" spans="2:64" ht="12" customHeight="1">
      <c r="B87" s="485" t="s">
        <v>50</v>
      </c>
      <c r="C87" s="485"/>
      <c r="D87" s="23"/>
      <c r="E87" s="23">
        <v>172</v>
      </c>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row>
    <row r="88" spans="2:64" ht="12" customHeight="1" hidden="1">
      <c r="B88" s="485" t="s">
        <v>51</v>
      </c>
      <c r="C88" s="485"/>
      <c r="D88" s="23"/>
      <c r="E88" s="2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row>
    <row r="89" spans="2:64" ht="12" customHeight="1">
      <c r="B89" s="485" t="s">
        <v>52</v>
      </c>
      <c r="C89" s="485"/>
      <c r="D89" s="23">
        <v>501</v>
      </c>
      <c r="E89" s="23">
        <v>204</v>
      </c>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row>
    <row r="90" spans="2:64" ht="12" customHeight="1">
      <c r="B90" s="322" t="s">
        <v>53</v>
      </c>
      <c r="C90" s="26"/>
      <c r="D90" s="23">
        <v>501</v>
      </c>
      <c r="E90" s="23">
        <v>204</v>
      </c>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row>
    <row r="91" spans="2:64" ht="30.75" customHeight="1">
      <c r="B91" s="472" t="s">
        <v>55</v>
      </c>
      <c r="C91" s="472"/>
      <c r="D91" s="5">
        <v>2015</v>
      </c>
      <c r="E91" s="5">
        <v>2014</v>
      </c>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row>
    <row r="92" spans="2:62" ht="30" customHeight="1">
      <c r="B92" s="482" t="s">
        <v>56</v>
      </c>
      <c r="C92" s="482"/>
      <c r="D92" s="23">
        <v>501</v>
      </c>
      <c r="E92" s="23">
        <v>204</v>
      </c>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row>
    <row r="93" spans="2:62" ht="12.75">
      <c r="B93" s="323" t="s">
        <v>57</v>
      </c>
      <c r="C93" s="44"/>
      <c r="D93" s="23">
        <v>0</v>
      </c>
      <c r="E93" s="23">
        <v>0</v>
      </c>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row>
    <row r="94" spans="2:62" ht="9.75" customHeight="1">
      <c r="B94" s="45" t="s">
        <v>58</v>
      </c>
      <c r="C94" s="7"/>
      <c r="D94" s="23"/>
      <c r="E94" s="2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row>
    <row r="95" spans="2:62" ht="25.5" customHeight="1">
      <c r="B95" s="45" t="s">
        <v>59</v>
      </c>
      <c r="C95" s="7"/>
      <c r="D95" s="23"/>
      <c r="E95" s="2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row>
    <row r="96" spans="2:62" ht="12" customHeight="1">
      <c r="B96" s="45" t="s">
        <v>60</v>
      </c>
      <c r="C96" s="7"/>
      <c r="D96" s="23"/>
      <c r="E96" s="2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row>
    <row r="97" spans="2:62" ht="12" customHeight="1">
      <c r="B97" s="45" t="s">
        <v>61</v>
      </c>
      <c r="C97" s="7"/>
      <c r="D97" s="23"/>
      <c r="E97" s="2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row>
    <row r="98" spans="2:62" ht="12" customHeight="1">
      <c r="B98" s="472" t="s">
        <v>62</v>
      </c>
      <c r="C98" s="472"/>
      <c r="D98" s="324">
        <v>501</v>
      </c>
      <c r="E98" s="324">
        <v>204</v>
      </c>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row>
    <row r="99" spans="2:62" ht="12" customHeight="1">
      <c r="B99" s="470"/>
      <c r="C99" s="470"/>
      <c r="D99" s="470"/>
      <c r="E99" s="470"/>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row>
    <row r="100" spans="2:62" ht="33" customHeight="1">
      <c r="B100" s="11" t="s">
        <v>63</v>
      </c>
      <c r="C100" s="7"/>
      <c r="D100" s="5">
        <v>2015</v>
      </c>
      <c r="E100" s="5">
        <v>2014</v>
      </c>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row>
    <row r="101" spans="2:63" ht="12" customHeight="1">
      <c r="B101" s="46" t="s">
        <v>104</v>
      </c>
      <c r="C101" s="47"/>
      <c r="D101" s="48">
        <v>501</v>
      </c>
      <c r="E101" s="48">
        <v>204</v>
      </c>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row>
    <row r="102" spans="2:63" ht="12" customHeight="1">
      <c r="B102" s="46" t="s">
        <v>71</v>
      </c>
      <c r="C102" s="47"/>
      <c r="D102" s="23">
        <v>501</v>
      </c>
      <c r="E102" s="23">
        <v>204</v>
      </c>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row>
    <row r="103" spans="2:63" ht="12" customHeight="1">
      <c r="B103" s="46" t="s">
        <v>64</v>
      </c>
      <c r="C103" s="47"/>
      <c r="D103" s="23"/>
      <c r="E103" s="2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row>
    <row r="104" spans="2:63" ht="12" customHeight="1">
      <c r="B104" s="46" t="s">
        <v>65</v>
      </c>
      <c r="C104" s="47"/>
      <c r="D104" s="23">
        <v>501</v>
      </c>
      <c r="E104" s="23">
        <v>204</v>
      </c>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row>
    <row r="105" spans="2:63" ht="12.75">
      <c r="B105" s="46" t="s">
        <v>66</v>
      </c>
      <c r="C105" s="47"/>
      <c r="D105" s="23">
        <v>501</v>
      </c>
      <c r="E105" s="23">
        <v>204</v>
      </c>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row>
    <row r="106" spans="2:63" ht="12" customHeight="1">
      <c r="B106" s="46" t="s">
        <v>72</v>
      </c>
      <c r="C106" s="47"/>
      <c r="D106" s="23"/>
      <c r="E106" s="2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row>
    <row r="107" spans="2:63" ht="12" customHeight="1">
      <c r="B107" s="46" t="s">
        <v>64</v>
      </c>
      <c r="C107" s="47"/>
      <c r="D107" s="23"/>
      <c r="E107" s="2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row>
    <row r="108" spans="2:63" ht="12" customHeight="1">
      <c r="B108" s="46" t="s">
        <v>65</v>
      </c>
      <c r="C108" s="47"/>
      <c r="D108" s="23"/>
      <c r="E108" s="2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row>
    <row r="109" spans="2:63" ht="12" customHeight="1">
      <c r="B109" s="46" t="s">
        <v>66</v>
      </c>
      <c r="C109" s="47"/>
      <c r="D109" s="23"/>
      <c r="E109" s="2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row>
    <row r="110" spans="2:63" ht="12" customHeight="1">
      <c r="B110" s="46" t="s">
        <v>73</v>
      </c>
      <c r="C110" s="47"/>
      <c r="D110" s="23"/>
      <c r="E110" s="2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row>
    <row r="111" spans="2:63" ht="12" customHeight="1">
      <c r="B111" s="46" t="s">
        <v>69</v>
      </c>
      <c r="C111" s="47"/>
      <c r="D111" s="23"/>
      <c r="E111" s="2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row>
    <row r="112" spans="2:63" ht="12" customHeight="1">
      <c r="B112" s="46" t="s">
        <v>64</v>
      </c>
      <c r="C112" s="47"/>
      <c r="D112" s="23"/>
      <c r="E112" s="2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row>
    <row r="113" spans="2:63" ht="12" customHeight="1">
      <c r="B113" s="46" t="s">
        <v>65</v>
      </c>
      <c r="C113" s="47"/>
      <c r="D113" s="23"/>
      <c r="E113" s="2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row>
    <row r="114" spans="2:63" ht="12" customHeight="1">
      <c r="B114" s="46" t="s">
        <v>66</v>
      </c>
      <c r="C114" s="47"/>
      <c r="D114" s="23"/>
      <c r="E114" s="2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row>
    <row r="115" spans="2:63" ht="12" customHeight="1" hidden="1">
      <c r="B115" s="46" t="s">
        <v>70</v>
      </c>
      <c r="C115" s="47"/>
      <c r="D115" s="23"/>
      <c r="E115" s="2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row>
    <row r="116" spans="2:63" ht="12" customHeight="1" hidden="1">
      <c r="B116" s="46" t="s">
        <v>74</v>
      </c>
      <c r="C116" s="47"/>
      <c r="D116" s="23"/>
      <c r="E116" s="2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row>
    <row r="117" spans="2:63" ht="12" customHeight="1" hidden="1">
      <c r="B117" s="46" t="s">
        <v>75</v>
      </c>
      <c r="C117" s="47"/>
      <c r="D117" s="23"/>
      <c r="E117" s="2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row>
    <row r="118" spans="2:63" ht="12" customHeight="1" hidden="1">
      <c r="B118" s="46" t="s">
        <v>64</v>
      </c>
      <c r="C118" s="47"/>
      <c r="D118" s="23"/>
      <c r="E118" s="2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row>
    <row r="119" spans="2:63" ht="12" customHeight="1" hidden="1">
      <c r="B119" s="46" t="s">
        <v>65</v>
      </c>
      <c r="C119" s="49"/>
      <c r="D119" s="23"/>
      <c r="E119" s="2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row>
    <row r="120" spans="2:63" ht="12" customHeight="1">
      <c r="B120" s="50" t="s">
        <v>66</v>
      </c>
      <c r="C120" s="49"/>
      <c r="D120" s="23"/>
      <c r="E120" s="2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row>
    <row r="121" spans="2:63" ht="12" customHeight="1">
      <c r="B121" s="471" t="s">
        <v>67</v>
      </c>
      <c r="C121" s="471"/>
      <c r="D121" s="23"/>
      <c r="E121" s="2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row>
    <row r="122" spans="2:63" ht="12" customHeight="1" hidden="1">
      <c r="B122" s="51" t="s">
        <v>64</v>
      </c>
      <c r="C122" s="52"/>
      <c r="D122" s="23"/>
      <c r="E122" s="2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row>
    <row r="123" spans="2:63" ht="12" customHeight="1" hidden="1">
      <c r="B123" s="46" t="s">
        <v>65</v>
      </c>
      <c r="C123" s="52"/>
      <c r="D123" s="23"/>
      <c r="E123" s="2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row>
    <row r="124" spans="2:63" ht="12" customHeight="1" hidden="1">
      <c r="B124" s="46" t="s">
        <v>66</v>
      </c>
      <c r="C124" s="47"/>
      <c r="D124" s="23"/>
      <c r="E124" s="2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row>
    <row r="125" spans="2:63" ht="12" customHeight="1">
      <c r="B125" s="46" t="s">
        <v>68</v>
      </c>
      <c r="C125" s="47"/>
      <c r="D125" s="23"/>
      <c r="E125" s="2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row>
    <row r="126" spans="2:63" ht="12" customHeight="1" hidden="1">
      <c r="B126" s="46"/>
      <c r="C126" s="47"/>
      <c r="D126" s="23"/>
      <c r="E126" s="2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row>
    <row r="127" spans="2:63" ht="12" customHeight="1" hidden="1">
      <c r="B127" s="46"/>
      <c r="C127" s="47"/>
      <c r="D127" s="23"/>
      <c r="E127" s="2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row>
    <row r="128" spans="2:63" ht="12" customHeight="1" hidden="1">
      <c r="B128" s="46"/>
      <c r="C128" s="47"/>
      <c r="D128" s="23"/>
      <c r="E128" s="2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row>
    <row r="129" spans="2:63" ht="12" customHeight="1">
      <c r="B129" s="53" t="s">
        <v>76</v>
      </c>
      <c r="C129" s="325"/>
      <c r="D129" s="30">
        <v>501</v>
      </c>
      <c r="E129" s="30">
        <v>204</v>
      </c>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row>
    <row r="130" spans="2:63" ht="12" customHeight="1" hidden="1">
      <c r="B130" s="53" t="s">
        <v>77</v>
      </c>
      <c r="C130" s="325"/>
      <c r="D130" s="30">
        <v>501</v>
      </c>
      <c r="E130" s="30">
        <v>204</v>
      </c>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row>
    <row r="131" spans="2:63" ht="12" customHeight="1" hidden="1">
      <c r="B131" s="53" t="s">
        <v>78</v>
      </c>
      <c r="C131" s="325"/>
      <c r="D131" s="30">
        <v>501</v>
      </c>
      <c r="E131" s="30">
        <v>204</v>
      </c>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row>
    <row r="132" spans="2:63" ht="12" customHeight="1" hidden="1">
      <c r="B132" s="37"/>
      <c r="C132" s="38"/>
      <c r="D132" s="39"/>
      <c r="E132" s="39"/>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row>
    <row r="133" spans="2:63" ht="12" customHeight="1">
      <c r="B133" s="481" t="s">
        <v>54</v>
      </c>
      <c r="C133" s="481"/>
      <c r="D133" s="481"/>
      <c r="E133" s="481"/>
      <c r="F133" s="481"/>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row>
    <row r="134" spans="2:63" ht="14.25" customHeight="1">
      <c r="B134" s="41"/>
      <c r="C134" s="4"/>
      <c r="D134" s="13"/>
      <c r="E134" s="1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row>
    <row r="135" spans="2:63" ht="12" customHeight="1">
      <c r="B135" s="486"/>
      <c r="C135" s="486"/>
      <c r="D135" s="13"/>
      <c r="E135" s="1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row>
    <row r="136" spans="2:63" ht="12" customHeight="1" hidden="1">
      <c r="B136" s="46"/>
      <c r="C136" s="47"/>
      <c r="D136" s="23"/>
      <c r="E136" s="2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row>
    <row r="137" spans="2:63" ht="12" customHeight="1" hidden="1">
      <c r="B137" s="46"/>
      <c r="C137" s="47"/>
      <c r="D137" s="23"/>
      <c r="E137" s="2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row>
    <row r="138" spans="2:63" ht="12" customHeight="1" hidden="1">
      <c r="B138" s="53"/>
      <c r="C138" s="47"/>
      <c r="D138" s="30"/>
      <c r="E138" s="30"/>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row>
    <row r="139" spans="2:63" ht="6.75" customHeight="1">
      <c r="B139" s="486"/>
      <c r="C139" s="486"/>
      <c r="D139" s="486"/>
      <c r="E139" s="486"/>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row>
    <row r="140" spans="2:63" ht="12" customHeight="1">
      <c r="B140" s="469"/>
      <c r="C140" s="469"/>
      <c r="D140" s="469"/>
      <c r="E140" s="469"/>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row>
    <row r="141" spans="2:63" ht="16.5" customHeight="1">
      <c r="B141" s="465" t="s">
        <v>123</v>
      </c>
      <c r="C141" s="466"/>
      <c r="D141" s="466"/>
      <c r="E141" s="467"/>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row>
    <row r="142" spans="2:63" ht="12" customHeight="1">
      <c r="B142" s="299" t="s">
        <v>410</v>
      </c>
      <c r="C142" s="12"/>
      <c r="D142" s="349"/>
      <c r="E142" s="349"/>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row>
    <row r="143" spans="2:63" ht="12" customHeight="1">
      <c r="B143" s="353" t="s">
        <v>731</v>
      </c>
      <c r="C143" s="12"/>
      <c r="D143" s="349"/>
      <c r="E143" s="349"/>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row>
    <row r="144" spans="2:63" ht="12" customHeight="1">
      <c r="B144" s="353"/>
      <c r="C144" s="12"/>
      <c r="D144" s="349"/>
      <c r="E144" s="349"/>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row>
    <row r="145" spans="2:63" ht="16.5" customHeight="1">
      <c r="B145" s="465" t="s">
        <v>173</v>
      </c>
      <c r="C145" s="466"/>
      <c r="D145" s="466"/>
      <c r="E145" s="467"/>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row>
    <row r="146" spans="2:63" ht="25.5" customHeight="1">
      <c r="B146" s="478" t="s">
        <v>79</v>
      </c>
      <c r="C146" s="478"/>
      <c r="D146" s="361">
        <v>2015</v>
      </c>
      <c r="E146" s="361">
        <v>2014</v>
      </c>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row>
    <row r="147" spans="2:63" ht="12" customHeight="1">
      <c r="B147" s="482" t="s">
        <v>80</v>
      </c>
      <c r="C147" s="482"/>
      <c r="D147" s="23">
        <v>4</v>
      </c>
      <c r="E147" s="23">
        <v>896</v>
      </c>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row>
    <row r="148" spans="2:63" ht="12" customHeight="1">
      <c r="B148" s="6" t="s">
        <v>81</v>
      </c>
      <c r="C148" s="7"/>
      <c r="D148" s="23">
        <v>1</v>
      </c>
      <c r="E148" s="23">
        <v>893</v>
      </c>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row>
    <row r="149" spans="2:63" ht="12" customHeight="1">
      <c r="B149" s="6" t="s">
        <v>82</v>
      </c>
      <c r="C149" s="7"/>
      <c r="D149" s="23">
        <v>1</v>
      </c>
      <c r="E149" s="23">
        <v>893</v>
      </c>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row>
    <row r="150" spans="2:63" ht="12" customHeight="1" hidden="1">
      <c r="B150" s="6" t="s">
        <v>83</v>
      </c>
      <c r="C150" s="7"/>
      <c r="D150" s="23"/>
      <c r="E150" s="2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row>
    <row r="151" spans="2:63" ht="12" customHeight="1">
      <c r="B151" s="6" t="s">
        <v>84</v>
      </c>
      <c r="C151" s="7"/>
      <c r="D151" s="23">
        <v>3</v>
      </c>
      <c r="E151" s="23">
        <v>3</v>
      </c>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row>
    <row r="152" spans="2:63" ht="12" customHeight="1">
      <c r="B152" s="6" t="s">
        <v>85</v>
      </c>
      <c r="C152" s="7"/>
      <c r="D152" s="23">
        <v>3</v>
      </c>
      <c r="E152" s="23">
        <v>3</v>
      </c>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row>
    <row r="153" spans="2:63" ht="12" customHeight="1" hidden="1">
      <c r="B153" s="6" t="s">
        <v>11</v>
      </c>
      <c r="C153" s="7"/>
      <c r="D153" s="23"/>
      <c r="E153" s="2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row>
    <row r="154" spans="2:63" ht="12" customHeight="1">
      <c r="B154" s="6" t="s">
        <v>86</v>
      </c>
      <c r="C154" s="7"/>
      <c r="D154" s="18">
        <v>0</v>
      </c>
      <c r="E154" s="18">
        <v>0</v>
      </c>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row>
    <row r="155" spans="2:63" ht="12" customHeight="1" hidden="1">
      <c r="B155" s="6" t="s">
        <v>10</v>
      </c>
      <c r="C155" s="7"/>
      <c r="D155" s="18">
        <v>0</v>
      </c>
      <c r="E155" s="18">
        <v>0</v>
      </c>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row>
    <row r="156" spans="2:63" ht="12" customHeight="1" hidden="1">
      <c r="B156" s="6" t="s">
        <v>11</v>
      </c>
      <c r="C156" s="7"/>
      <c r="D156" s="18">
        <v>0</v>
      </c>
      <c r="E156" s="18">
        <v>0</v>
      </c>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row>
    <row r="157" spans="2:63" ht="12" customHeight="1">
      <c r="B157" s="6" t="s">
        <v>87</v>
      </c>
      <c r="C157" s="7"/>
      <c r="D157" s="18">
        <v>0</v>
      </c>
      <c r="E157" s="18">
        <v>0</v>
      </c>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row>
    <row r="158" spans="2:63" ht="12.75">
      <c r="B158" s="482" t="s">
        <v>402</v>
      </c>
      <c r="C158" s="482"/>
      <c r="D158" s="18">
        <v>0</v>
      </c>
      <c r="E158" s="18">
        <v>0</v>
      </c>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row>
    <row r="159" spans="2:63" ht="12" customHeight="1" hidden="1">
      <c r="B159" s="6" t="s">
        <v>89</v>
      </c>
      <c r="C159" s="7"/>
      <c r="D159" s="18">
        <v>0</v>
      </c>
      <c r="E159" s="18">
        <v>0</v>
      </c>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row>
    <row r="160" spans="2:63" ht="12" customHeight="1" hidden="1">
      <c r="B160" s="6" t="s">
        <v>90</v>
      </c>
      <c r="C160" s="7"/>
      <c r="D160" s="18">
        <v>0</v>
      </c>
      <c r="E160" s="18">
        <v>0</v>
      </c>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row>
    <row r="161" spans="2:63" ht="12" customHeight="1" hidden="1">
      <c r="B161" s="6" t="s">
        <v>91</v>
      </c>
      <c r="C161" s="7"/>
      <c r="D161" s="18">
        <v>0</v>
      </c>
      <c r="E161" s="18">
        <v>0</v>
      </c>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row>
    <row r="162" spans="2:63" ht="12" customHeight="1" hidden="1">
      <c r="B162" s="6" t="s">
        <v>92</v>
      </c>
      <c r="C162" s="7"/>
      <c r="D162" s="18">
        <v>0</v>
      </c>
      <c r="E162" s="18">
        <v>0</v>
      </c>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row>
    <row r="163" spans="2:63" ht="12" customHeight="1" hidden="1">
      <c r="B163" s="6" t="s">
        <v>93</v>
      </c>
      <c r="C163" s="7"/>
      <c r="D163" s="18">
        <v>0</v>
      </c>
      <c r="E163" s="18">
        <v>0</v>
      </c>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row>
    <row r="164" spans="2:63" ht="12" customHeight="1" hidden="1">
      <c r="B164" s="6" t="s">
        <v>94</v>
      </c>
      <c r="C164" s="7"/>
      <c r="D164" s="18">
        <v>0</v>
      </c>
      <c r="E164" s="18">
        <v>0</v>
      </c>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row>
    <row r="165" spans="2:63" ht="12" customHeight="1">
      <c r="B165" s="482" t="s">
        <v>403</v>
      </c>
      <c r="C165" s="482"/>
      <c r="D165" s="18">
        <v>0</v>
      </c>
      <c r="E165" s="18">
        <v>0</v>
      </c>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row>
    <row r="166" spans="2:63" ht="12" customHeight="1" hidden="1">
      <c r="B166" s="6" t="s">
        <v>10</v>
      </c>
      <c r="C166" s="7"/>
      <c r="D166" s="18">
        <v>0</v>
      </c>
      <c r="E166" s="18">
        <v>0</v>
      </c>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row>
    <row r="167" spans="2:63" ht="12" customHeight="1" hidden="1">
      <c r="B167" s="6" t="s">
        <v>11</v>
      </c>
      <c r="C167" s="7"/>
      <c r="D167" s="18">
        <v>0</v>
      </c>
      <c r="E167" s="18">
        <v>0</v>
      </c>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row>
    <row r="168" spans="2:63" ht="12.75">
      <c r="B168" s="482" t="s">
        <v>404</v>
      </c>
      <c r="C168" s="482"/>
      <c r="D168" s="18">
        <v>0</v>
      </c>
      <c r="E168" s="18">
        <v>0</v>
      </c>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row>
    <row r="169" spans="2:63" ht="12" customHeight="1" hidden="1">
      <c r="B169" s="6" t="s">
        <v>10</v>
      </c>
      <c r="C169" s="7"/>
      <c r="D169" s="18">
        <v>0</v>
      </c>
      <c r="E169" s="18">
        <v>0</v>
      </c>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row>
    <row r="170" spans="2:63" ht="12" customHeight="1" hidden="1">
      <c r="B170" s="6" t="s">
        <v>11</v>
      </c>
      <c r="C170" s="7"/>
      <c r="D170" s="18">
        <v>0</v>
      </c>
      <c r="E170" s="18">
        <v>0</v>
      </c>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row>
    <row r="171" spans="2:63" ht="12" customHeight="1">
      <c r="B171" s="482" t="s">
        <v>405</v>
      </c>
      <c r="C171" s="482"/>
      <c r="D171" s="18">
        <v>0</v>
      </c>
      <c r="E171" s="18">
        <v>0</v>
      </c>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row>
    <row r="172" spans="2:63" ht="12" customHeight="1" hidden="1">
      <c r="B172" s="6" t="s">
        <v>10</v>
      </c>
      <c r="C172" s="7"/>
      <c r="D172" s="18">
        <v>0</v>
      </c>
      <c r="E172" s="18">
        <v>0</v>
      </c>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row>
    <row r="173" spans="2:63" ht="12" customHeight="1" hidden="1">
      <c r="B173" s="6" t="s">
        <v>11</v>
      </c>
      <c r="C173" s="7"/>
      <c r="D173" s="18">
        <v>0</v>
      </c>
      <c r="E173" s="18">
        <v>0</v>
      </c>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row>
    <row r="174" spans="2:63" ht="24.75" customHeight="1">
      <c r="B174" s="482" t="s">
        <v>406</v>
      </c>
      <c r="C174" s="482"/>
      <c r="D174" s="18">
        <v>0</v>
      </c>
      <c r="E174" s="18">
        <v>0</v>
      </c>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row>
    <row r="175" spans="2:63" ht="12" customHeight="1" hidden="1">
      <c r="B175" s="6" t="s">
        <v>10</v>
      </c>
      <c r="C175" s="7"/>
      <c r="D175" s="23"/>
      <c r="E175" s="2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row>
    <row r="176" spans="2:63" ht="12" customHeight="1" hidden="1">
      <c r="B176" s="6" t="s">
        <v>11</v>
      </c>
      <c r="C176" s="7"/>
      <c r="D176" s="23"/>
      <c r="E176" s="2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row>
    <row r="177" spans="2:63" ht="12.75">
      <c r="B177" s="6" t="s">
        <v>95</v>
      </c>
      <c r="C177" s="7"/>
      <c r="D177" s="23">
        <v>2</v>
      </c>
      <c r="E177" s="23">
        <v>892</v>
      </c>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row>
    <row r="178" spans="2:63" ht="12.75">
      <c r="B178" s="482" t="s">
        <v>88</v>
      </c>
      <c r="C178" s="482"/>
      <c r="D178" s="48">
        <v>2</v>
      </c>
      <c r="E178" s="48">
        <v>892</v>
      </c>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row>
    <row r="179" spans="2:63" ht="12" customHeight="1">
      <c r="B179" s="6" t="s">
        <v>96</v>
      </c>
      <c r="C179" s="7"/>
      <c r="D179" s="23">
        <v>0</v>
      </c>
      <c r="E179" s="23">
        <v>819</v>
      </c>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row>
    <row r="180" spans="2:63" ht="12" customHeight="1">
      <c r="B180" s="6" t="s">
        <v>97</v>
      </c>
      <c r="C180" s="7"/>
      <c r="D180" s="18">
        <v>0</v>
      </c>
      <c r="E180" s="23">
        <v>4</v>
      </c>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row>
    <row r="181" spans="2:63" ht="12" customHeight="1">
      <c r="B181" s="6" t="s">
        <v>98</v>
      </c>
      <c r="C181" s="7"/>
      <c r="D181" s="18">
        <v>0</v>
      </c>
      <c r="E181" s="23">
        <v>8</v>
      </c>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row>
    <row r="182" spans="2:63" ht="12" customHeight="1">
      <c r="B182" s="6" t="s">
        <v>99</v>
      </c>
      <c r="C182" s="7"/>
      <c r="D182" s="18">
        <v>0</v>
      </c>
      <c r="E182" s="23">
        <v>26</v>
      </c>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row>
    <row r="183" spans="2:63" ht="12" customHeight="1">
      <c r="B183" s="6" t="s">
        <v>100</v>
      </c>
      <c r="C183" s="7"/>
      <c r="D183" s="18">
        <v>0</v>
      </c>
      <c r="E183" s="23">
        <v>781</v>
      </c>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row>
    <row r="184" spans="2:64" ht="12" customHeight="1">
      <c r="B184" s="458" t="s">
        <v>688</v>
      </c>
      <c r="C184" s="459"/>
      <c r="D184" s="23">
        <v>2</v>
      </c>
      <c r="E184" s="23">
        <v>73</v>
      </c>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row>
    <row r="185" spans="2:64" ht="12" customHeight="1">
      <c r="B185" s="482" t="s">
        <v>403</v>
      </c>
      <c r="C185" s="482"/>
      <c r="D185" s="18">
        <v>0</v>
      </c>
      <c r="E185" s="18">
        <v>0</v>
      </c>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row>
    <row r="186" spans="2:64" ht="12" customHeight="1" hidden="1">
      <c r="B186" s="6" t="s">
        <v>101</v>
      </c>
      <c r="C186" s="7"/>
      <c r="D186" s="18">
        <v>0</v>
      </c>
      <c r="E186" s="18">
        <v>0</v>
      </c>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row>
    <row r="187" spans="2:64" ht="12" customHeight="1" hidden="1">
      <c r="B187" s="6" t="s">
        <v>11</v>
      </c>
      <c r="C187" s="7"/>
      <c r="D187" s="18">
        <v>0</v>
      </c>
      <c r="E187" s="18">
        <v>0</v>
      </c>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row>
    <row r="188" spans="2:64" ht="12.75" customHeight="1">
      <c r="B188" s="482" t="s">
        <v>407</v>
      </c>
      <c r="C188" s="482"/>
      <c r="D188" s="18">
        <v>0</v>
      </c>
      <c r="E188" s="18">
        <v>0</v>
      </c>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row>
    <row r="189" spans="2:64" ht="12" customHeight="1" hidden="1">
      <c r="B189" s="6" t="s">
        <v>10</v>
      </c>
      <c r="C189" s="7"/>
      <c r="D189" s="18">
        <v>0</v>
      </c>
      <c r="E189" s="18">
        <v>0</v>
      </c>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row>
    <row r="190" spans="2:64" ht="12" customHeight="1" hidden="1">
      <c r="B190" s="6" t="s">
        <v>11</v>
      </c>
      <c r="C190" s="7"/>
      <c r="D190" s="18">
        <v>0</v>
      </c>
      <c r="E190" s="18">
        <v>0</v>
      </c>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row>
    <row r="191" spans="2:64" ht="12" customHeight="1">
      <c r="B191" s="482" t="s">
        <v>408</v>
      </c>
      <c r="C191" s="482"/>
      <c r="D191" s="18">
        <v>0</v>
      </c>
      <c r="E191" s="18">
        <v>0</v>
      </c>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row>
    <row r="192" spans="2:64" ht="12" customHeight="1" hidden="1">
      <c r="B192" s="6" t="s">
        <v>10</v>
      </c>
      <c r="C192" s="7"/>
      <c r="D192" s="18">
        <v>0</v>
      </c>
      <c r="E192" s="18">
        <v>0</v>
      </c>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row>
    <row r="193" spans="2:64" ht="12" customHeight="1" hidden="1">
      <c r="B193" s="6" t="s">
        <v>11</v>
      </c>
      <c r="C193" s="7"/>
      <c r="D193" s="18">
        <v>0</v>
      </c>
      <c r="E193" s="18">
        <v>0</v>
      </c>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row>
    <row r="194" spans="2:64" ht="24" customHeight="1">
      <c r="B194" s="482" t="s">
        <v>409</v>
      </c>
      <c r="C194" s="482"/>
      <c r="D194" s="18">
        <v>0</v>
      </c>
      <c r="E194" s="18">
        <v>0</v>
      </c>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row>
    <row r="195" spans="2:64" ht="12" customHeight="1" hidden="1">
      <c r="B195" s="6" t="s">
        <v>10</v>
      </c>
      <c r="C195" s="7"/>
      <c r="D195" s="23"/>
      <c r="E195" s="2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row>
    <row r="196" spans="2:64" ht="12" customHeight="1" hidden="1">
      <c r="B196" s="6" t="s">
        <v>11</v>
      </c>
      <c r="C196" s="7"/>
      <c r="D196" s="23"/>
      <c r="E196" s="2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row>
    <row r="197" spans="2:64" ht="12.75">
      <c r="B197" s="515" t="s">
        <v>107</v>
      </c>
      <c r="C197" s="515"/>
      <c r="D197" s="34">
        <v>2</v>
      </c>
      <c r="E197" s="34">
        <v>4</v>
      </c>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row>
    <row r="198" spans="2:64" ht="12" customHeight="1">
      <c r="B198" s="482" t="s">
        <v>81</v>
      </c>
      <c r="C198" s="482"/>
      <c r="D198" s="23"/>
      <c r="E198" s="23">
        <v>1</v>
      </c>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row>
    <row r="199" spans="2:64" ht="12" customHeight="1" hidden="1">
      <c r="B199" s="6" t="s">
        <v>108</v>
      </c>
      <c r="C199" s="26"/>
      <c r="D199" s="18">
        <v>0</v>
      </c>
      <c r="E199" s="18">
        <v>0</v>
      </c>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row>
    <row r="200" spans="2:64" ht="12" customHeight="1" hidden="1">
      <c r="B200" s="6" t="s">
        <v>109</v>
      </c>
      <c r="C200" s="26"/>
      <c r="D200" s="18">
        <v>0</v>
      </c>
      <c r="E200" s="18">
        <v>0</v>
      </c>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row>
    <row r="201" spans="2:64" ht="12" customHeight="1" hidden="1">
      <c r="B201" s="6" t="s">
        <v>110</v>
      </c>
      <c r="C201" s="7"/>
      <c r="D201" s="18">
        <v>0</v>
      </c>
      <c r="E201" s="18">
        <v>0</v>
      </c>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row>
    <row r="202" spans="2:64" ht="12" customHeight="1">
      <c r="B202" s="6" t="s">
        <v>111</v>
      </c>
      <c r="C202" s="7"/>
      <c r="D202" s="18">
        <v>0</v>
      </c>
      <c r="E202" s="23">
        <v>1</v>
      </c>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row>
    <row r="203" spans="2:64" ht="12" customHeight="1" hidden="1">
      <c r="B203" s="6" t="s">
        <v>90</v>
      </c>
      <c r="C203" s="7"/>
      <c r="D203" s="18">
        <v>0</v>
      </c>
      <c r="E203" s="18">
        <v>0</v>
      </c>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row>
    <row r="204" spans="2:64" ht="12" customHeight="1" hidden="1">
      <c r="B204" s="6" t="s">
        <v>112</v>
      </c>
      <c r="C204" s="7"/>
      <c r="D204" s="18">
        <v>0</v>
      </c>
      <c r="E204" s="18">
        <v>0</v>
      </c>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row>
    <row r="205" spans="2:64" ht="12" customHeight="1" hidden="1">
      <c r="B205" s="6" t="s">
        <v>113</v>
      </c>
      <c r="C205" s="7"/>
      <c r="D205" s="18">
        <v>0</v>
      </c>
      <c r="E205" s="18">
        <v>0</v>
      </c>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row>
    <row r="206" spans="2:64" ht="12" customHeight="1">
      <c r="B206" s="482" t="s">
        <v>84</v>
      </c>
      <c r="C206" s="482"/>
      <c r="D206" s="23">
        <v>2</v>
      </c>
      <c r="E206" s="23">
        <v>3</v>
      </c>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row>
    <row r="207" spans="2:64" ht="11.25" customHeight="1">
      <c r="B207" s="6" t="s">
        <v>114</v>
      </c>
      <c r="C207" s="7"/>
      <c r="D207" s="23">
        <v>2</v>
      </c>
      <c r="E207" s="23">
        <v>3</v>
      </c>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row>
    <row r="208" spans="2:64" ht="12" customHeight="1" hidden="1">
      <c r="B208" s="6" t="s">
        <v>11</v>
      </c>
      <c r="C208" s="7"/>
      <c r="D208" s="23"/>
      <c r="E208" s="2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row>
    <row r="209" spans="2:64" ht="12.75" customHeight="1">
      <c r="B209" s="482" t="s">
        <v>86</v>
      </c>
      <c r="C209" s="482"/>
      <c r="D209" s="18">
        <v>0</v>
      </c>
      <c r="E209" s="18">
        <v>0</v>
      </c>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row>
    <row r="210" spans="2:63" ht="12" customHeight="1" hidden="1">
      <c r="B210" s="54" t="s">
        <v>10</v>
      </c>
      <c r="C210" s="55"/>
      <c r="D210" s="25"/>
      <c r="E210" s="25"/>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row>
    <row r="211" spans="2:63" ht="12" customHeight="1" hidden="1">
      <c r="B211" s="6" t="s">
        <v>11</v>
      </c>
      <c r="C211" s="16"/>
      <c r="D211" s="23"/>
      <c r="E211" s="2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row>
    <row r="212" spans="2:63" ht="12" customHeight="1">
      <c r="B212" s="371"/>
      <c r="C212" s="332"/>
      <c r="D212" s="39"/>
      <c r="E212" s="39"/>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row>
    <row r="213" spans="2:63" ht="16.5" customHeight="1">
      <c r="B213" s="465" t="s">
        <v>178</v>
      </c>
      <c r="C213" s="466"/>
      <c r="D213" s="466"/>
      <c r="E213" s="467"/>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row>
    <row r="214" spans="2:63" ht="12" customHeight="1">
      <c r="B214" s="299" t="s">
        <v>411</v>
      </c>
      <c r="C214" s="12"/>
      <c r="D214" s="349"/>
      <c r="E214" s="349"/>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row>
    <row r="215" spans="2:63" ht="12" customHeight="1">
      <c r="B215" s="353" t="s">
        <v>731</v>
      </c>
      <c r="C215" s="12"/>
      <c r="D215" s="349"/>
      <c r="E215" s="349"/>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row>
    <row r="216" spans="2:63" ht="12" customHeight="1">
      <c r="B216" s="353"/>
      <c r="C216" s="12"/>
      <c r="D216" s="349"/>
      <c r="E216" s="349"/>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row>
    <row r="217" spans="2:63" ht="18.75" customHeight="1">
      <c r="B217" s="465" t="s">
        <v>190</v>
      </c>
      <c r="C217" s="466"/>
      <c r="D217" s="372"/>
      <c r="E217" s="37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row>
    <row r="218" spans="2:63" ht="21" customHeight="1">
      <c r="B218" s="370" t="s">
        <v>116</v>
      </c>
      <c r="C218" s="320"/>
      <c r="D218" s="361">
        <v>2015</v>
      </c>
      <c r="E218" s="361">
        <v>2014</v>
      </c>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row>
    <row r="219" spans="2:63" ht="12" customHeight="1">
      <c r="B219" s="33" t="s">
        <v>117</v>
      </c>
      <c r="C219" s="55"/>
      <c r="D219" s="18">
        <v>0</v>
      </c>
      <c r="E219" s="18">
        <v>0</v>
      </c>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row>
    <row r="220" spans="2:63" ht="12" customHeight="1">
      <c r="B220" s="33" t="s">
        <v>118</v>
      </c>
      <c r="C220" s="55"/>
      <c r="D220" s="18">
        <v>0</v>
      </c>
      <c r="E220" s="18">
        <v>0</v>
      </c>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row>
    <row r="221" spans="2:63" ht="12" customHeight="1">
      <c r="B221" s="33" t="s">
        <v>119</v>
      </c>
      <c r="C221" s="7"/>
      <c r="D221" s="18">
        <v>0</v>
      </c>
      <c r="E221" s="18">
        <v>0</v>
      </c>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row>
    <row r="222" spans="2:63" ht="12" customHeight="1">
      <c r="B222" s="33" t="s">
        <v>120</v>
      </c>
      <c r="C222" s="7"/>
      <c r="D222" s="18">
        <v>3370</v>
      </c>
      <c r="E222" s="18">
        <v>3490</v>
      </c>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row>
    <row r="223" spans="2:63" ht="12" customHeight="1">
      <c r="B223" s="33" t="s">
        <v>121</v>
      </c>
      <c r="C223" s="55"/>
      <c r="D223" s="18">
        <v>333</v>
      </c>
      <c r="E223" s="18">
        <v>796</v>
      </c>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row>
    <row r="224" spans="2:63" ht="12.75">
      <c r="B224" s="56" t="s">
        <v>122</v>
      </c>
      <c r="C224" s="7"/>
      <c r="D224" s="20">
        <v>3703</v>
      </c>
      <c r="E224" s="20">
        <v>4286</v>
      </c>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row>
    <row r="225" spans="2:63" ht="12.75">
      <c r="B225" s="317"/>
      <c r="C225" s="332"/>
      <c r="D225" s="333"/>
      <c r="E225" s="33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row>
    <row r="226" spans="2:5" s="297" customFormat="1" ht="21.75" customHeight="1">
      <c r="B226" s="476" t="s">
        <v>696</v>
      </c>
      <c r="C226" s="477"/>
      <c r="D226" s="334">
        <v>2015</v>
      </c>
      <c r="E226" s="334">
        <v>2014</v>
      </c>
    </row>
    <row r="227" spans="2:5" s="297" customFormat="1" ht="12">
      <c r="B227" s="326" t="s">
        <v>709</v>
      </c>
      <c r="C227" s="327"/>
      <c r="D227" s="301"/>
      <c r="E227" s="301"/>
    </row>
    <row r="228" spans="2:5" s="297" customFormat="1" ht="12.75">
      <c r="B228" s="326" t="s">
        <v>147</v>
      </c>
      <c r="C228" s="327"/>
      <c r="D228" s="318">
        <v>1961</v>
      </c>
      <c r="E228" s="318"/>
    </row>
    <row r="229" spans="2:5" s="297" customFormat="1" ht="12.75">
      <c r="B229" s="326" t="s">
        <v>710</v>
      </c>
      <c r="C229" s="327"/>
      <c r="D229" s="318"/>
      <c r="E229" s="335">
        <v>1961</v>
      </c>
    </row>
    <row r="230" spans="2:5" s="297" customFormat="1" ht="12.75">
      <c r="B230" s="326" t="s">
        <v>713</v>
      </c>
      <c r="C230" s="327"/>
      <c r="D230" s="318"/>
      <c r="E230" s="335">
        <v>1961</v>
      </c>
    </row>
    <row r="231" spans="2:5" s="297" customFormat="1" ht="12.75">
      <c r="B231" s="326" t="s">
        <v>711</v>
      </c>
      <c r="C231" s="327"/>
      <c r="D231" s="318">
        <v>18</v>
      </c>
      <c r="E231" s="335"/>
    </row>
    <row r="232" spans="2:5" s="297" customFormat="1" ht="12.75">
      <c r="B232" s="326" t="s">
        <v>714</v>
      </c>
      <c r="C232" s="327"/>
      <c r="D232" s="318">
        <v>18</v>
      </c>
      <c r="E232" s="335"/>
    </row>
    <row r="233" spans="2:5" s="297" customFormat="1" ht="12">
      <c r="B233" s="326" t="s">
        <v>712</v>
      </c>
      <c r="C233" s="327"/>
      <c r="D233" s="336">
        <v>1943</v>
      </c>
      <c r="E233" s="336">
        <v>1961</v>
      </c>
    </row>
    <row r="234" spans="2:5" s="297" customFormat="1" ht="12.75" thickBot="1">
      <c r="B234" s="298"/>
      <c r="C234" s="298"/>
      <c r="D234" s="337"/>
      <c r="E234" s="337"/>
    </row>
    <row r="235" spans="2:5" s="297" customFormat="1" ht="15.75" customHeight="1">
      <c r="B235" s="338" t="s">
        <v>697</v>
      </c>
      <c r="C235" s="339"/>
      <c r="D235" s="340"/>
      <c r="E235" s="341"/>
    </row>
    <row r="236" spans="2:5" s="297" customFormat="1" ht="18" customHeight="1" thickBot="1">
      <c r="B236" s="342" t="s">
        <v>412</v>
      </c>
      <c r="C236" s="343"/>
      <c r="D236" s="344"/>
      <c r="E236" s="345"/>
    </row>
    <row r="237" spans="2:63" ht="25.5" customHeight="1">
      <c r="B237" s="514" t="s">
        <v>195</v>
      </c>
      <c r="C237" s="514"/>
      <c r="D237" s="514"/>
      <c r="E237" s="514"/>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row>
    <row r="238" spans="2:63" ht="21" customHeight="1">
      <c r="B238" s="11" t="s">
        <v>124</v>
      </c>
      <c r="C238" s="55"/>
      <c r="D238" s="5">
        <v>2015</v>
      </c>
      <c r="E238" s="5">
        <v>2014</v>
      </c>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row>
    <row r="239" spans="2:63" ht="12" customHeight="1">
      <c r="B239" s="57" t="s">
        <v>125</v>
      </c>
      <c r="C239" s="49"/>
      <c r="D239" s="18">
        <v>0</v>
      </c>
      <c r="E239" s="18">
        <v>0</v>
      </c>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row>
    <row r="240" spans="2:63" ht="12" customHeight="1">
      <c r="B240" s="58" t="s">
        <v>126</v>
      </c>
      <c r="C240" s="49"/>
      <c r="D240" s="18">
        <v>0</v>
      </c>
      <c r="E240" s="18">
        <v>0</v>
      </c>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row>
    <row r="241" spans="2:63" ht="12" customHeight="1">
      <c r="B241" s="58" t="s">
        <v>127</v>
      </c>
      <c r="C241" s="49"/>
      <c r="D241" s="18">
        <v>0</v>
      </c>
      <c r="E241" s="18">
        <v>0</v>
      </c>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row>
    <row r="242" spans="2:63" ht="12" customHeight="1">
      <c r="B242" s="519" t="s">
        <v>128</v>
      </c>
      <c r="C242" s="520"/>
      <c r="D242" s="18">
        <v>0</v>
      </c>
      <c r="E242" s="18">
        <v>0</v>
      </c>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row>
    <row r="243" spans="2:63" ht="12" customHeight="1">
      <c r="B243" s="57" t="s">
        <v>129</v>
      </c>
      <c r="C243" s="59"/>
      <c r="D243" s="18">
        <v>0</v>
      </c>
      <c r="E243" s="18">
        <v>0</v>
      </c>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row>
    <row r="244" spans="2:63" ht="12" customHeight="1">
      <c r="B244" s="58" t="s">
        <v>130</v>
      </c>
      <c r="C244" s="47"/>
      <c r="D244" s="18">
        <v>0</v>
      </c>
      <c r="E244" s="18">
        <v>0</v>
      </c>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row>
    <row r="245" spans="2:63" ht="12" customHeight="1">
      <c r="B245" s="57" t="s">
        <v>131</v>
      </c>
      <c r="C245" s="47"/>
      <c r="D245" s="18">
        <v>3921</v>
      </c>
      <c r="E245" s="18">
        <v>3796</v>
      </c>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row>
    <row r="246" spans="2:63" ht="12" customHeight="1">
      <c r="B246" s="58" t="s">
        <v>132</v>
      </c>
      <c r="C246" s="49"/>
      <c r="D246" s="19">
        <v>3897</v>
      </c>
      <c r="E246" s="19">
        <v>3295</v>
      </c>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row>
    <row r="247" spans="2:63" ht="12" customHeight="1">
      <c r="B247" s="58" t="s">
        <v>133</v>
      </c>
      <c r="C247" s="49"/>
      <c r="D247" s="18">
        <v>0</v>
      </c>
      <c r="E247" s="19">
        <v>3295</v>
      </c>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row>
    <row r="248" spans="2:63" ht="12" customHeight="1">
      <c r="B248" s="57" t="s">
        <v>134</v>
      </c>
      <c r="C248" s="47"/>
      <c r="D248" s="18">
        <v>0</v>
      </c>
      <c r="E248" s="18">
        <v>0</v>
      </c>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row>
    <row r="249" spans="2:63" ht="12.75">
      <c r="B249" s="521" t="s">
        <v>135</v>
      </c>
      <c r="C249" s="521"/>
      <c r="D249" s="19">
        <v>20</v>
      </c>
      <c r="E249" s="19">
        <v>393</v>
      </c>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row>
    <row r="250" spans="2:63" ht="12" customHeight="1">
      <c r="B250" s="57" t="s">
        <v>136</v>
      </c>
      <c r="C250" s="49"/>
      <c r="D250" s="18">
        <v>4</v>
      </c>
      <c r="E250" s="18">
        <v>108</v>
      </c>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row>
    <row r="251" spans="2:63" ht="12" customHeight="1">
      <c r="B251" s="58" t="s">
        <v>137</v>
      </c>
      <c r="C251" s="47"/>
      <c r="D251" s="18">
        <v>0</v>
      </c>
      <c r="E251" s="18">
        <v>0</v>
      </c>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row>
    <row r="252" spans="2:63" ht="12" customHeight="1">
      <c r="B252" s="58" t="s">
        <v>138</v>
      </c>
      <c r="C252" s="49"/>
      <c r="D252" s="19">
        <v>3921</v>
      </c>
      <c r="E252" s="19">
        <v>3796</v>
      </c>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row>
    <row r="253" spans="2:63" ht="12" customHeight="1">
      <c r="B253" s="374" t="s">
        <v>139</v>
      </c>
      <c r="C253" s="375"/>
      <c r="D253" s="376">
        <v>10146</v>
      </c>
      <c r="E253" s="377">
        <v>10858</v>
      </c>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row>
    <row r="254" spans="2:63" ht="12.75">
      <c r="B254" s="378" t="s">
        <v>140</v>
      </c>
      <c r="C254" s="379"/>
      <c r="D254" s="380">
        <v>14067</v>
      </c>
      <c r="E254" s="381">
        <v>14654</v>
      </c>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row>
    <row r="255" spans="2:63" ht="14.25" customHeight="1">
      <c r="B255" s="461"/>
      <c r="C255" s="461"/>
      <c r="D255" s="461"/>
      <c r="E255" s="461"/>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row>
    <row r="256" spans="2:63" ht="12" customHeight="1">
      <c r="B256" s="461"/>
      <c r="C256" s="461"/>
      <c r="D256" s="461"/>
      <c r="E256" s="461"/>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row>
    <row r="257" spans="2:63" ht="25.5" customHeight="1">
      <c r="B257" s="518" t="s">
        <v>146</v>
      </c>
      <c r="C257" s="518"/>
      <c r="D257" s="5">
        <v>2015</v>
      </c>
      <c r="E257" s="5">
        <v>2014</v>
      </c>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row>
    <row r="258" spans="2:63" ht="12" customHeight="1">
      <c r="B258" s="65" t="s">
        <v>147</v>
      </c>
      <c r="C258" s="49"/>
      <c r="D258" s="66">
        <v>10858</v>
      </c>
      <c r="E258" s="66">
        <v>6663</v>
      </c>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row>
    <row r="259" spans="2:63" ht="12" customHeight="1">
      <c r="B259" s="65" t="s">
        <v>148</v>
      </c>
      <c r="C259" s="49"/>
      <c r="D259" s="66">
        <v>107</v>
      </c>
      <c r="E259" s="66">
        <v>5485</v>
      </c>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row>
    <row r="260" spans="2:63" ht="12" customHeight="1">
      <c r="B260" s="69" t="s">
        <v>149</v>
      </c>
      <c r="C260" s="49"/>
      <c r="D260" s="66">
        <v>107</v>
      </c>
      <c r="E260" s="66">
        <v>5485</v>
      </c>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row>
    <row r="261" spans="2:63" ht="12" customHeight="1" hidden="1">
      <c r="B261" s="69" t="s">
        <v>150</v>
      </c>
      <c r="C261" s="49"/>
      <c r="D261" s="66"/>
      <c r="E261" s="66"/>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row>
    <row r="262" spans="2:63" ht="12" customHeight="1">
      <c r="B262" s="65" t="s">
        <v>151</v>
      </c>
      <c r="C262" s="47"/>
      <c r="D262" s="66">
        <v>819</v>
      </c>
      <c r="E262" s="66">
        <v>1290</v>
      </c>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row>
    <row r="263" spans="2:63" ht="12" customHeight="1">
      <c r="B263" s="65" t="s">
        <v>152</v>
      </c>
      <c r="C263" s="49"/>
      <c r="D263" s="66">
        <v>309</v>
      </c>
      <c r="E263" s="66">
        <v>986</v>
      </c>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row>
    <row r="264" spans="2:63" ht="12" customHeight="1">
      <c r="B264" s="65" t="s">
        <v>153</v>
      </c>
      <c r="C264" s="49"/>
      <c r="D264" s="66">
        <v>467</v>
      </c>
      <c r="E264" s="66">
        <v>304</v>
      </c>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row>
    <row r="265" spans="2:63" ht="12" customHeight="1" hidden="1">
      <c r="B265" s="65" t="s">
        <v>154</v>
      </c>
      <c r="C265" s="49"/>
      <c r="D265" s="66"/>
      <c r="E265" s="66"/>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row>
    <row r="266" spans="2:63" ht="12" customHeight="1" hidden="1">
      <c r="B266" s="65" t="s">
        <v>155</v>
      </c>
      <c r="C266" s="49"/>
      <c r="D266" s="66"/>
      <c r="E266" s="66"/>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row>
    <row r="267" spans="2:63" ht="23.25" customHeight="1">
      <c r="B267" s="516" t="s">
        <v>156</v>
      </c>
      <c r="C267" s="516"/>
      <c r="D267" s="70">
        <v>10146</v>
      </c>
      <c r="E267" s="70">
        <v>10858</v>
      </c>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row>
    <row r="268" spans="2:63" ht="12" customHeight="1">
      <c r="B268" s="517"/>
      <c r="C268" s="517"/>
      <c r="D268" s="517"/>
      <c r="E268" s="517"/>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row>
    <row r="269" spans="2:63" ht="25.5" customHeight="1">
      <c r="B269" s="36" t="s">
        <v>157</v>
      </c>
      <c r="C269" s="55"/>
      <c r="D269" s="5">
        <v>2015</v>
      </c>
      <c r="E269" s="5">
        <v>2014</v>
      </c>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row>
    <row r="270" spans="2:63" ht="12" customHeight="1">
      <c r="B270" s="57" t="s">
        <v>56</v>
      </c>
      <c r="C270" s="71"/>
      <c r="D270" s="18">
        <v>14067</v>
      </c>
      <c r="E270" s="18">
        <v>14654</v>
      </c>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row>
    <row r="271" spans="2:63" ht="12" customHeight="1">
      <c r="B271" s="57" t="s">
        <v>57</v>
      </c>
      <c r="C271" s="59"/>
      <c r="D271" s="19">
        <v>0</v>
      </c>
      <c r="E271" s="19">
        <v>0</v>
      </c>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row>
    <row r="272" spans="2:63" ht="12" customHeight="1" hidden="1">
      <c r="B272" s="63" t="s">
        <v>58</v>
      </c>
      <c r="C272" s="64"/>
      <c r="D272" s="19"/>
      <c r="E272" s="19"/>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row>
    <row r="273" spans="2:63" ht="12" customHeight="1" hidden="1">
      <c r="B273" s="63" t="s">
        <v>59</v>
      </c>
      <c r="C273" s="64"/>
      <c r="D273" s="19"/>
      <c r="E273" s="19"/>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row>
    <row r="274" spans="2:63" ht="12" customHeight="1" hidden="1">
      <c r="B274" s="63" t="s">
        <v>60</v>
      </c>
      <c r="C274" s="64"/>
      <c r="D274" s="19"/>
      <c r="E274" s="19"/>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row>
    <row r="275" spans="2:63" ht="12" customHeight="1" hidden="1">
      <c r="B275" s="63" t="s">
        <v>61</v>
      </c>
      <c r="C275" s="64"/>
      <c r="D275" s="19"/>
      <c r="E275" s="19"/>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row>
    <row r="276" spans="2:63" ht="12.75">
      <c r="B276" s="60" t="s">
        <v>158</v>
      </c>
      <c r="C276" s="72"/>
      <c r="D276" s="20">
        <v>14067</v>
      </c>
      <c r="E276" s="20">
        <v>14654</v>
      </c>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row>
    <row r="277" spans="2:63" ht="12" customHeight="1">
      <c r="B277" s="61"/>
      <c r="C277" s="4"/>
      <c r="D277" s="73"/>
      <c r="E277" s="7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row>
    <row r="278" spans="2:63" ht="25.5" customHeight="1">
      <c r="B278" s="460" t="s">
        <v>159</v>
      </c>
      <c r="C278" s="460"/>
      <c r="D278" s="5">
        <v>2015</v>
      </c>
      <c r="E278" s="5">
        <v>2014</v>
      </c>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row>
    <row r="279" spans="2:63" ht="12" customHeight="1">
      <c r="B279" s="68" t="s">
        <v>160</v>
      </c>
      <c r="C279" s="62"/>
      <c r="D279" s="66">
        <v>859</v>
      </c>
      <c r="E279" s="66">
        <v>655</v>
      </c>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row>
    <row r="280" spans="2:63" ht="12" customHeight="1">
      <c r="B280" s="65" t="s">
        <v>161</v>
      </c>
      <c r="C280" s="64"/>
      <c r="D280" s="66">
        <v>538</v>
      </c>
      <c r="E280" s="66">
        <v>307</v>
      </c>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row>
    <row r="281" spans="2:63" ht="12" customHeight="1">
      <c r="B281" s="65" t="s">
        <v>162</v>
      </c>
      <c r="C281" s="64"/>
      <c r="D281" s="18">
        <v>0</v>
      </c>
      <c r="E281" s="18">
        <v>0</v>
      </c>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row>
    <row r="282" spans="2:63" ht="12" customHeight="1">
      <c r="B282" s="65" t="s">
        <v>163</v>
      </c>
      <c r="C282" s="64"/>
      <c r="D282" s="18">
        <v>0</v>
      </c>
      <c r="E282" s="18">
        <v>0</v>
      </c>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row>
    <row r="283" spans="2:63" ht="12" customHeight="1">
      <c r="B283" s="69" t="s">
        <v>164</v>
      </c>
      <c r="C283" s="64"/>
      <c r="D283" s="18">
        <v>0</v>
      </c>
      <c r="E283" s="18">
        <v>0</v>
      </c>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row>
    <row r="284" spans="2:63" ht="12" customHeight="1">
      <c r="B284" s="69" t="s">
        <v>165</v>
      </c>
      <c r="C284" s="64"/>
      <c r="D284" s="66">
        <v>11448</v>
      </c>
      <c r="E284" s="66">
        <v>11993</v>
      </c>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row>
    <row r="285" spans="2:63" ht="12" customHeight="1">
      <c r="B285" s="65" t="s">
        <v>166</v>
      </c>
      <c r="C285" s="64"/>
      <c r="D285" s="66">
        <v>12845</v>
      </c>
      <c r="E285" s="66">
        <v>12955</v>
      </c>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row>
    <row r="286" spans="2:63" ht="12" customHeight="1">
      <c r="B286" s="65" t="s">
        <v>167</v>
      </c>
      <c r="C286" s="64"/>
      <c r="D286" s="66">
        <v>8948</v>
      </c>
      <c r="E286" s="66">
        <v>9660</v>
      </c>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row>
    <row r="287" spans="2:63" ht="12.75">
      <c r="B287" s="522" t="s">
        <v>168</v>
      </c>
      <c r="C287" s="522"/>
      <c r="D287" s="70">
        <v>3897</v>
      </c>
      <c r="E287" s="70">
        <v>3295</v>
      </c>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row>
    <row r="288" spans="2:63" ht="12.75">
      <c r="B288" s="74"/>
      <c r="C288" s="4"/>
      <c r="D288" s="42"/>
      <c r="E288" s="42"/>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row>
    <row r="289" spans="2:63" ht="25.5" customHeight="1">
      <c r="B289" s="460" t="s">
        <v>169</v>
      </c>
      <c r="C289" s="460"/>
      <c r="D289" s="5">
        <v>2015</v>
      </c>
      <c r="E289" s="5">
        <v>2014</v>
      </c>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row>
    <row r="290" spans="2:63" ht="12" customHeight="1">
      <c r="B290" s="65" t="s">
        <v>160</v>
      </c>
      <c r="C290" s="71"/>
      <c r="D290" s="66">
        <v>838</v>
      </c>
      <c r="E290" s="66">
        <v>173</v>
      </c>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row>
    <row r="291" spans="2:63" ht="12" customHeight="1">
      <c r="B291" s="65" t="s">
        <v>161</v>
      </c>
      <c r="C291" s="71"/>
      <c r="D291" s="66">
        <v>34</v>
      </c>
      <c r="E291" s="66">
        <v>170</v>
      </c>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row>
    <row r="292" spans="2:63" ht="12" customHeight="1">
      <c r="B292" s="65" t="s">
        <v>162</v>
      </c>
      <c r="C292" s="71"/>
      <c r="D292" s="66">
        <v>65</v>
      </c>
      <c r="E292" s="66">
        <v>250</v>
      </c>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row>
    <row r="293" spans="2:63" ht="12" customHeight="1">
      <c r="B293" s="65" t="s">
        <v>163</v>
      </c>
      <c r="C293" s="71"/>
      <c r="D293" s="66">
        <v>118</v>
      </c>
      <c r="E293" s="66">
        <v>2439</v>
      </c>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row>
    <row r="294" spans="2:63" ht="12" customHeight="1">
      <c r="B294" s="65" t="s">
        <v>164</v>
      </c>
      <c r="C294" s="71"/>
      <c r="D294" s="66">
        <v>10393</v>
      </c>
      <c r="E294" s="66">
        <v>8961</v>
      </c>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row>
    <row r="295" spans="2:63" ht="12" customHeight="1">
      <c r="B295" s="65" t="s">
        <v>170</v>
      </c>
      <c r="C295" s="71"/>
      <c r="D295" s="66">
        <v>11448</v>
      </c>
      <c r="E295" s="66">
        <v>11993</v>
      </c>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row>
    <row r="296" spans="2:63" ht="12.75" customHeight="1">
      <c r="B296" s="524" t="s">
        <v>171</v>
      </c>
      <c r="C296" s="524"/>
      <c r="D296" s="66">
        <v>8948</v>
      </c>
      <c r="E296" s="66">
        <v>9660</v>
      </c>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row>
    <row r="297" spans="2:63" ht="12.75">
      <c r="B297" s="522" t="s">
        <v>172</v>
      </c>
      <c r="C297" s="522"/>
      <c r="D297" s="70">
        <v>2500</v>
      </c>
      <c r="E297" s="70">
        <v>2333</v>
      </c>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row>
    <row r="298" spans="2:63" ht="12.75">
      <c r="B298" s="328"/>
      <c r="C298" s="328"/>
      <c r="D298" s="329"/>
      <c r="E298" s="329"/>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row>
    <row r="299" spans="2:63" ht="84" customHeight="1">
      <c r="B299" s="560" t="s">
        <v>413</v>
      </c>
      <c r="C299" s="560"/>
      <c r="D299" s="560"/>
      <c r="E299" s="560"/>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row>
    <row r="300" spans="2:63" ht="12.75" hidden="1">
      <c r="B300" s="328"/>
      <c r="C300" s="328"/>
      <c r="D300" s="329"/>
      <c r="E300" s="329"/>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row>
    <row r="301" spans="2:63" ht="12.75">
      <c r="B301" s="328"/>
      <c r="C301" s="328"/>
      <c r="D301" s="329"/>
      <c r="E301" s="329"/>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row>
    <row r="302" spans="2:63" ht="15.75">
      <c r="B302" s="465" t="s">
        <v>204</v>
      </c>
      <c r="C302" s="466"/>
      <c r="D302" s="466"/>
      <c r="E302" s="467"/>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row>
    <row r="303" spans="2:63" ht="12.75">
      <c r="B303" s="299" t="s">
        <v>414</v>
      </c>
      <c r="C303" s="12"/>
      <c r="D303" s="349"/>
      <c r="E303" s="349"/>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row>
    <row r="304" spans="2:63" ht="12.75">
      <c r="B304" s="353" t="s">
        <v>731</v>
      </c>
      <c r="C304" s="12"/>
      <c r="D304" s="349"/>
      <c r="E304" s="349"/>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row>
    <row r="305" spans="2:63" ht="12.75">
      <c r="B305" s="328"/>
      <c r="C305" s="328"/>
      <c r="D305" s="329"/>
      <c r="E305" s="329"/>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row>
    <row r="306" spans="2:5" s="297" customFormat="1" ht="15.75">
      <c r="B306" s="465" t="s">
        <v>210</v>
      </c>
      <c r="C306" s="466"/>
      <c r="D306" s="466"/>
      <c r="E306" s="467"/>
    </row>
    <row r="307" s="297" customFormat="1" ht="12">
      <c r="B307" s="299" t="s">
        <v>715</v>
      </c>
    </row>
    <row r="308" s="297" customFormat="1" ht="12">
      <c r="B308" s="299"/>
    </row>
    <row r="309" spans="2:5" s="297" customFormat="1" ht="12">
      <c r="B309" s="300" t="s">
        <v>709</v>
      </c>
      <c r="C309" s="301"/>
      <c r="D309" s="301">
        <v>2015</v>
      </c>
      <c r="E309" s="301">
        <v>2014</v>
      </c>
    </row>
    <row r="310" spans="2:5" s="297" customFormat="1" ht="12">
      <c r="B310" s="300" t="s">
        <v>716</v>
      </c>
      <c r="C310" s="300"/>
      <c r="D310" s="300">
        <v>244</v>
      </c>
      <c r="E310" s="300">
        <v>320</v>
      </c>
    </row>
    <row r="311" spans="2:5" s="297" customFormat="1" ht="12">
      <c r="B311" s="300" t="s">
        <v>718</v>
      </c>
      <c r="C311" s="300"/>
      <c r="D311" s="300">
        <v>398</v>
      </c>
      <c r="E311" s="300"/>
    </row>
    <row r="312" spans="2:5" s="297" customFormat="1" ht="12">
      <c r="B312" s="300" t="s">
        <v>717</v>
      </c>
      <c r="C312" s="300"/>
      <c r="D312" s="300">
        <v>642</v>
      </c>
      <c r="E312" s="300">
        <v>320</v>
      </c>
    </row>
    <row r="313" spans="2:5" s="297" customFormat="1" ht="12">
      <c r="B313" s="298"/>
      <c r="C313" s="298"/>
      <c r="D313" s="298"/>
      <c r="E313" s="298"/>
    </row>
    <row r="314" spans="2:63" ht="25.5" customHeight="1">
      <c r="B314" s="518" t="s">
        <v>176</v>
      </c>
      <c r="C314" s="518"/>
      <c r="D314" s="5">
        <v>2015</v>
      </c>
      <c r="E314" s="5">
        <v>2014</v>
      </c>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row>
    <row r="315" spans="2:63" ht="11.25" customHeight="1">
      <c r="B315" s="80" t="s">
        <v>56</v>
      </c>
      <c r="C315" s="64"/>
      <c r="D315" s="66">
        <v>612</v>
      </c>
      <c r="E315" s="66">
        <v>320</v>
      </c>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row>
    <row r="316" spans="2:63" ht="11.25" customHeight="1">
      <c r="B316" s="81" t="s">
        <v>57</v>
      </c>
      <c r="C316" s="62"/>
      <c r="D316" s="66">
        <v>30</v>
      </c>
      <c r="E316" s="66">
        <v>0</v>
      </c>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row>
    <row r="317" spans="2:63" ht="11.25" customHeight="1">
      <c r="B317" s="63" t="s">
        <v>690</v>
      </c>
      <c r="C317" s="64"/>
      <c r="D317" s="82">
        <v>0</v>
      </c>
      <c r="E317" s="82">
        <v>0</v>
      </c>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row>
    <row r="318" spans="2:63" ht="11.25" customHeight="1">
      <c r="B318" s="63" t="s">
        <v>59</v>
      </c>
      <c r="C318" s="64"/>
      <c r="D318" s="66">
        <v>30</v>
      </c>
      <c r="E318" s="66">
        <v>0</v>
      </c>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row>
    <row r="319" spans="2:63" ht="11.25" customHeight="1" hidden="1">
      <c r="B319" s="63" t="s">
        <v>60</v>
      </c>
      <c r="C319" s="78"/>
      <c r="D319" s="82"/>
      <c r="E319" s="82"/>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row>
    <row r="320" spans="2:63" ht="11.25" customHeight="1">
      <c r="B320" s="63" t="s">
        <v>61</v>
      </c>
      <c r="C320" s="78"/>
      <c r="D320" s="82">
        <v>0</v>
      </c>
      <c r="E320" s="82">
        <v>0</v>
      </c>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row>
    <row r="321" spans="2:63" ht="12.75">
      <c r="B321" s="83" t="s">
        <v>177</v>
      </c>
      <c r="C321" s="64"/>
      <c r="D321" s="70">
        <v>642</v>
      </c>
      <c r="E321" s="70">
        <v>320</v>
      </c>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row>
    <row r="322" spans="2:63" ht="12.75" customHeight="1">
      <c r="B322" s="330"/>
      <c r="C322" s="330"/>
      <c r="D322" s="331"/>
      <c r="E322" s="331"/>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row>
    <row r="323" spans="2:63" ht="12.75" customHeight="1">
      <c r="B323" s="523" t="s">
        <v>395</v>
      </c>
      <c r="C323" s="523"/>
      <c r="D323" s="523"/>
      <c r="E323" s="52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row>
    <row r="324" spans="2:63" ht="12.75" customHeight="1">
      <c r="B324" s="102"/>
      <c r="C324" s="102"/>
      <c r="D324" s="346"/>
      <c r="E324" s="346"/>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row>
    <row r="325" spans="2:63" ht="16.5" customHeight="1">
      <c r="B325" s="465" t="s">
        <v>244</v>
      </c>
      <c r="C325" s="466"/>
      <c r="D325" s="466"/>
      <c r="E325" s="467"/>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row>
    <row r="326" spans="2:63" ht="12.75" customHeight="1">
      <c r="B326" s="299" t="s">
        <v>415</v>
      </c>
      <c r="C326" s="297"/>
      <c r="D326" s="297"/>
      <c r="E326" s="297"/>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row>
    <row r="327" spans="2:63" ht="12.75" customHeight="1">
      <c r="B327" s="102"/>
      <c r="C327" s="102"/>
      <c r="D327" s="346"/>
      <c r="E327" s="346"/>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row>
    <row r="328" spans="2:63" ht="16.5" customHeight="1">
      <c r="B328" s="465" t="s">
        <v>260</v>
      </c>
      <c r="C328" s="466"/>
      <c r="D328" s="466"/>
      <c r="E328" s="467"/>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row>
    <row r="329" spans="2:63" ht="12.75" customHeight="1">
      <c r="B329" s="382" t="s">
        <v>417</v>
      </c>
      <c r="C329" s="102"/>
      <c r="D329" s="346"/>
      <c r="E329" s="346"/>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row>
    <row r="330" spans="2:63" ht="12.75" customHeight="1">
      <c r="B330" s="102"/>
      <c r="C330" s="102"/>
      <c r="D330" s="346"/>
      <c r="E330" s="346"/>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row>
    <row r="331" spans="2:64" ht="18" customHeight="1">
      <c r="B331" s="465" t="s">
        <v>418</v>
      </c>
      <c r="C331" s="466"/>
      <c r="D331" s="466"/>
      <c r="E331" s="467"/>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row>
    <row r="332" spans="2:64" ht="21" customHeight="1">
      <c r="B332" s="84" t="s">
        <v>179</v>
      </c>
      <c r="C332" s="85"/>
      <c r="D332" s="5">
        <v>2015</v>
      </c>
      <c r="E332" s="5">
        <v>2014</v>
      </c>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row>
    <row r="333" spans="2:64" ht="11.25" customHeight="1">
      <c r="B333" s="80" t="s">
        <v>180</v>
      </c>
      <c r="C333" s="78"/>
      <c r="D333" s="66">
        <v>7</v>
      </c>
      <c r="E333" s="66">
        <v>15</v>
      </c>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row>
    <row r="334" spans="2:64" ht="11.25" customHeight="1">
      <c r="B334" s="80" t="s">
        <v>181</v>
      </c>
      <c r="C334" s="78"/>
      <c r="D334" s="66">
        <v>6</v>
      </c>
      <c r="E334" s="66">
        <v>5</v>
      </c>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row>
    <row r="335" spans="2:64" ht="11.25" customHeight="1">
      <c r="B335" s="80" t="s">
        <v>182</v>
      </c>
      <c r="C335" s="78"/>
      <c r="D335" s="66">
        <v>1</v>
      </c>
      <c r="E335" s="66">
        <v>10</v>
      </c>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row>
    <row r="336" spans="2:64" ht="11.25" customHeight="1">
      <c r="B336" s="80" t="s">
        <v>183</v>
      </c>
      <c r="C336" s="78"/>
      <c r="D336" s="66"/>
      <c r="E336" s="66"/>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row>
    <row r="337" spans="2:64" ht="11.25" customHeight="1">
      <c r="B337" s="80" t="s">
        <v>184</v>
      </c>
      <c r="C337" s="78"/>
      <c r="D337" s="66"/>
      <c r="E337" s="66"/>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row>
    <row r="338" spans="2:64" ht="11.25" customHeight="1">
      <c r="B338" s="80" t="s">
        <v>185</v>
      </c>
      <c r="C338" s="78"/>
      <c r="D338" s="66"/>
      <c r="E338" s="66"/>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row>
    <row r="339" spans="2:64" ht="11.25" customHeight="1">
      <c r="B339" s="80" t="s">
        <v>186</v>
      </c>
      <c r="C339" s="78"/>
      <c r="D339" s="66"/>
      <c r="E339" s="66"/>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row>
    <row r="340" spans="2:64" ht="11.25" customHeight="1">
      <c r="B340" s="80" t="s">
        <v>187</v>
      </c>
      <c r="C340" s="78"/>
      <c r="D340" s="66"/>
      <c r="E340" s="66"/>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row>
    <row r="341" spans="2:64" ht="11.25" customHeight="1">
      <c r="B341" s="80" t="s">
        <v>416</v>
      </c>
      <c r="C341" s="78"/>
      <c r="D341" s="66"/>
      <c r="E341" s="66"/>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row>
    <row r="342" spans="2:64" ht="11.25" customHeight="1" hidden="1">
      <c r="B342" s="80" t="s">
        <v>188</v>
      </c>
      <c r="C342" s="78"/>
      <c r="D342" s="66"/>
      <c r="E342" s="66"/>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row>
    <row r="343" spans="2:64" ht="12" customHeight="1">
      <c r="B343" s="86" t="s">
        <v>189</v>
      </c>
      <c r="C343" s="64"/>
      <c r="D343" s="70">
        <v>7</v>
      </c>
      <c r="E343" s="70">
        <v>15</v>
      </c>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row>
    <row r="344" spans="2:64" ht="12" customHeight="1">
      <c r="B344" s="328"/>
      <c r="C344" s="383"/>
      <c r="D344" s="329"/>
      <c r="E344" s="329"/>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row>
    <row r="345" spans="2:64" ht="16.5" customHeight="1">
      <c r="B345" s="465" t="s">
        <v>291</v>
      </c>
      <c r="C345" s="466"/>
      <c r="D345" s="466"/>
      <c r="E345" s="467"/>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row>
    <row r="346" spans="2:64" ht="12" customHeight="1">
      <c r="B346" s="61"/>
      <c r="C346" s="87"/>
      <c r="D346" s="43"/>
      <c r="E346" s="4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row>
    <row r="347" spans="2:64" ht="12.75">
      <c r="B347" s="88" t="s">
        <v>103</v>
      </c>
      <c r="C347" s="87"/>
      <c r="D347" s="89"/>
      <c r="E347" s="89"/>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row>
    <row r="348" spans="2:63" ht="27" customHeight="1">
      <c r="B348" s="35"/>
      <c r="C348" s="35"/>
      <c r="D348" s="35"/>
      <c r="E348" s="35"/>
      <c r="F348" s="35"/>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row>
    <row r="349" spans="2:63" ht="16.5" customHeight="1">
      <c r="B349" s="351" t="s">
        <v>309</v>
      </c>
      <c r="C349" s="385"/>
      <c r="D349" s="386"/>
      <c r="E349" s="387"/>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row>
    <row r="350" spans="2:63" ht="21" customHeight="1">
      <c r="B350" s="384" t="s">
        <v>203</v>
      </c>
      <c r="C350" s="140"/>
      <c r="D350" s="361">
        <v>2015</v>
      </c>
      <c r="E350" s="361">
        <v>2014</v>
      </c>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row>
    <row r="351" spans="2:63" ht="12" customHeight="1">
      <c r="B351" s="92" t="s">
        <v>196</v>
      </c>
      <c r="C351" s="85"/>
      <c r="D351" s="66">
        <v>0</v>
      </c>
      <c r="E351" s="66">
        <v>1512</v>
      </c>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row>
    <row r="352" spans="2:63" ht="12" customHeight="1">
      <c r="B352" s="10" t="s">
        <v>197</v>
      </c>
      <c r="C352" s="76"/>
      <c r="D352" s="66">
        <v>0</v>
      </c>
      <c r="E352" s="66">
        <v>1094</v>
      </c>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row>
    <row r="353" spans="2:63" ht="24">
      <c r="B353" s="93" t="s">
        <v>198</v>
      </c>
      <c r="C353" s="94"/>
      <c r="D353" s="66">
        <v>0</v>
      </c>
      <c r="E353" s="66">
        <v>0</v>
      </c>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row>
    <row r="354" spans="2:63" ht="12" customHeight="1">
      <c r="B354" s="10" t="s">
        <v>199</v>
      </c>
      <c r="C354" s="76"/>
      <c r="D354" s="66">
        <v>0</v>
      </c>
      <c r="E354" s="66">
        <v>0</v>
      </c>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row>
    <row r="355" spans="2:63" ht="12" customHeight="1">
      <c r="B355" s="10" t="s">
        <v>200</v>
      </c>
      <c r="C355" s="76"/>
      <c r="D355" s="66">
        <v>0</v>
      </c>
      <c r="E355" s="66">
        <v>0</v>
      </c>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row>
    <row r="356" spans="2:63" ht="12" customHeight="1" hidden="1">
      <c r="B356" s="95" t="s">
        <v>201</v>
      </c>
      <c r="C356" s="76"/>
      <c r="D356" s="302">
        <v>0</v>
      </c>
      <c r="E356" s="302">
        <v>0</v>
      </c>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row>
    <row r="357" spans="2:63" ht="12" customHeight="1" hidden="1">
      <c r="B357" s="95" t="s">
        <v>202</v>
      </c>
      <c r="C357" s="76"/>
      <c r="D357" s="302">
        <v>0</v>
      </c>
      <c r="E357" s="302">
        <v>0</v>
      </c>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row>
    <row r="358" spans="2:63" ht="12.75">
      <c r="B358" s="75" t="s">
        <v>203</v>
      </c>
      <c r="C358" s="76"/>
      <c r="D358" s="70">
        <v>0</v>
      </c>
      <c r="E358" s="70">
        <v>2606</v>
      </c>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row>
    <row r="359" spans="2:63" ht="12.75">
      <c r="B359" s="116"/>
      <c r="C359" s="90"/>
      <c r="D359" s="329"/>
      <c r="E359" s="329"/>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row>
    <row r="360" spans="2:63" ht="20.25" customHeight="1">
      <c r="B360" s="390" t="s">
        <v>419</v>
      </c>
      <c r="C360" s="385"/>
      <c r="D360" s="386"/>
      <c r="E360" s="387"/>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row>
    <row r="361" spans="2:63" ht="21" customHeight="1">
      <c r="B361" s="388" t="s">
        <v>209</v>
      </c>
      <c r="C361" s="389"/>
      <c r="D361" s="361">
        <v>2015</v>
      </c>
      <c r="E361" s="361">
        <v>2014</v>
      </c>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row>
    <row r="362" spans="2:63" ht="12.75">
      <c r="B362" s="80" t="s">
        <v>205</v>
      </c>
      <c r="C362" s="64"/>
      <c r="D362" s="66">
        <v>0</v>
      </c>
      <c r="E362" s="66">
        <v>0</v>
      </c>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row>
    <row r="363" spans="2:63" ht="12.75" customHeight="1">
      <c r="B363" s="525" t="s">
        <v>719</v>
      </c>
      <c r="C363" s="525"/>
      <c r="D363" s="66">
        <v>0</v>
      </c>
      <c r="E363" s="66">
        <v>0</v>
      </c>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row>
    <row r="364" spans="2:63" ht="12.75" hidden="1">
      <c r="B364" s="80" t="s">
        <v>206</v>
      </c>
      <c r="C364" s="64"/>
      <c r="D364" s="66"/>
      <c r="E364" s="66"/>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row>
    <row r="365" spans="2:63" ht="12.75">
      <c r="B365" s="80" t="s">
        <v>207</v>
      </c>
      <c r="C365" s="64"/>
      <c r="D365" s="66">
        <v>0</v>
      </c>
      <c r="E365" s="66">
        <v>0</v>
      </c>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row>
    <row r="366" spans="2:63" ht="12.75">
      <c r="B366" s="77" t="s">
        <v>208</v>
      </c>
      <c r="C366" s="97"/>
      <c r="D366" s="66">
        <v>0</v>
      </c>
      <c r="E366" s="66">
        <v>0</v>
      </c>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row>
    <row r="367" spans="2:63" ht="12.75">
      <c r="B367" s="80" t="s">
        <v>200</v>
      </c>
      <c r="C367" s="64"/>
      <c r="D367" s="66">
        <v>0</v>
      </c>
      <c r="E367" s="66">
        <v>0</v>
      </c>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row>
    <row r="368" spans="2:63" ht="12" customHeight="1" hidden="1">
      <c r="B368" s="65" t="s">
        <v>201</v>
      </c>
      <c r="C368" s="64"/>
      <c r="D368" s="96"/>
      <c r="E368" s="96"/>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row>
    <row r="369" spans="2:63" ht="12" customHeight="1" hidden="1">
      <c r="B369" s="65" t="s">
        <v>202</v>
      </c>
      <c r="C369" s="64"/>
      <c r="D369" s="96"/>
      <c r="E369" s="96"/>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row>
    <row r="370" spans="2:63" ht="12.75">
      <c r="B370" s="98" t="s">
        <v>209</v>
      </c>
      <c r="C370" s="99"/>
      <c r="D370" s="70">
        <v>0</v>
      </c>
      <c r="E370" s="70">
        <v>0</v>
      </c>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row>
    <row r="371" spans="2:63" ht="12.75">
      <c r="B371" s="391"/>
      <c r="C371" s="383"/>
      <c r="D371" s="329"/>
      <c r="E371" s="329"/>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row>
    <row r="372" spans="2:63" ht="15.75">
      <c r="B372" s="390" t="s">
        <v>333</v>
      </c>
      <c r="C372" s="385"/>
      <c r="D372" s="386"/>
      <c r="E372" s="387"/>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row>
    <row r="373" spans="2:63" ht="12.75">
      <c r="B373" s="392" t="s">
        <v>423</v>
      </c>
      <c r="C373" s="90"/>
      <c r="D373" s="393">
        <v>2015</v>
      </c>
      <c r="E373" s="393">
        <v>2014</v>
      </c>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row>
    <row r="374" spans="2:63" ht="12.75">
      <c r="B374" s="561" t="s">
        <v>147</v>
      </c>
      <c r="C374" s="562"/>
      <c r="D374" s="394">
        <v>0</v>
      </c>
      <c r="E374" s="394">
        <v>0</v>
      </c>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row>
    <row r="375" spans="2:63" ht="12.75">
      <c r="B375" s="561" t="s">
        <v>420</v>
      </c>
      <c r="C375" s="562"/>
      <c r="D375" s="394">
        <v>0</v>
      </c>
      <c r="E375" s="394">
        <v>0</v>
      </c>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row>
    <row r="376" spans="2:63" ht="12.75">
      <c r="B376" s="561" t="s">
        <v>421</v>
      </c>
      <c r="C376" s="562"/>
      <c r="D376" s="394">
        <v>0</v>
      </c>
      <c r="E376" s="394">
        <v>0</v>
      </c>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row>
    <row r="377" spans="2:63" ht="12.75">
      <c r="B377" s="561" t="s">
        <v>712</v>
      </c>
      <c r="C377" s="562"/>
      <c r="D377" s="394">
        <v>0</v>
      </c>
      <c r="E377" s="394">
        <v>0</v>
      </c>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row>
    <row r="378" spans="2:63" ht="12.75">
      <c r="B378" s="391"/>
      <c r="C378" s="383"/>
      <c r="D378" s="329"/>
      <c r="E378" s="329"/>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row>
    <row r="379" spans="2:63" ht="15.75">
      <c r="B379" s="390" t="s">
        <v>346</v>
      </c>
      <c r="C379" s="385"/>
      <c r="D379" s="386"/>
      <c r="E379" s="387"/>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row>
    <row r="380" spans="2:63" ht="16.5" customHeight="1">
      <c r="B380" s="399" t="s">
        <v>422</v>
      </c>
      <c r="C380" s="400"/>
      <c r="D380" s="397">
        <v>2015</v>
      </c>
      <c r="E380" s="398">
        <v>2014</v>
      </c>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row>
    <row r="381" spans="2:63" ht="12.75">
      <c r="B381" s="401" t="s">
        <v>424</v>
      </c>
      <c r="C381" s="402"/>
      <c r="D381" s="404">
        <v>-6613</v>
      </c>
      <c r="E381" s="404">
        <v>0</v>
      </c>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row>
    <row r="382" spans="2:63" ht="12.75">
      <c r="B382" s="395" t="s">
        <v>425</v>
      </c>
      <c r="C382" s="403"/>
      <c r="D382" s="404">
        <v>-557</v>
      </c>
      <c r="E382" s="404">
        <v>-9219</v>
      </c>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row>
    <row r="383" spans="2:63" ht="12.75">
      <c r="B383" s="395" t="s">
        <v>426</v>
      </c>
      <c r="C383" s="403"/>
      <c r="D383" s="405"/>
      <c r="E383" s="405"/>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row>
    <row r="384" spans="2:63" ht="12.75">
      <c r="B384" s="395" t="s">
        <v>427</v>
      </c>
      <c r="C384" s="403"/>
      <c r="D384" s="405">
        <f>D381+D382+D383</f>
        <v>-7170</v>
      </c>
      <c r="E384" s="405">
        <f>E381+E382+E383</f>
        <v>-9219</v>
      </c>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row>
    <row r="385" spans="2:63" ht="12.75">
      <c r="B385" s="391"/>
      <c r="C385" s="383"/>
      <c r="D385" s="329"/>
      <c r="E385" s="329"/>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row>
    <row r="386" spans="2:63" ht="15.75">
      <c r="B386" s="390" t="s">
        <v>356</v>
      </c>
      <c r="C386" s="385"/>
      <c r="D386" s="386"/>
      <c r="E386" s="387"/>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row>
    <row r="387" spans="2:63" ht="12.75">
      <c r="B387" s="391" t="s">
        <v>428</v>
      </c>
      <c r="C387" s="383"/>
      <c r="D387" s="329"/>
      <c r="E387" s="329"/>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row>
    <row r="388" spans="2:63" ht="12.75">
      <c r="B388" s="559" t="s">
        <v>434</v>
      </c>
      <c r="C388" s="559"/>
      <c r="D388" s="559"/>
      <c r="E388" s="559"/>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row>
    <row r="389" spans="2:63" ht="12.75">
      <c r="B389" s="391"/>
      <c r="C389" s="383"/>
      <c r="D389" s="329"/>
      <c r="E389" s="329"/>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row>
    <row r="390" spans="2:63" ht="15.75">
      <c r="B390" s="390" t="s">
        <v>381</v>
      </c>
      <c r="C390" s="385"/>
      <c r="D390" s="386"/>
      <c r="E390" s="387"/>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row>
    <row r="391" spans="2:63" ht="12.75">
      <c r="B391" s="11" t="s">
        <v>245</v>
      </c>
      <c r="C391" s="107"/>
      <c r="D391" s="5">
        <v>2015</v>
      </c>
      <c r="E391" s="5">
        <v>2014</v>
      </c>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row>
    <row r="392" spans="2:63" ht="12.75">
      <c r="B392" s="108" t="s">
        <v>246</v>
      </c>
      <c r="C392" s="109"/>
      <c r="D392" s="32">
        <v>0</v>
      </c>
      <c r="E392" s="32">
        <v>0</v>
      </c>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row>
    <row r="393" spans="2:63" ht="12.75">
      <c r="B393" s="108" t="s">
        <v>247</v>
      </c>
      <c r="C393" s="110"/>
      <c r="D393" s="32">
        <v>0</v>
      </c>
      <c r="E393" s="32">
        <v>0</v>
      </c>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row>
    <row r="394" spans="2:63" ht="12.75">
      <c r="B394" s="50" t="s">
        <v>248</v>
      </c>
      <c r="C394" s="49"/>
      <c r="D394" s="32">
        <v>0</v>
      </c>
      <c r="E394" s="32">
        <v>0</v>
      </c>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row>
    <row r="395" spans="2:63" ht="12.75">
      <c r="B395" s="46" t="s">
        <v>720</v>
      </c>
      <c r="C395" s="64"/>
      <c r="D395" s="32">
        <v>0</v>
      </c>
      <c r="E395" s="32">
        <v>0</v>
      </c>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row>
    <row r="396" spans="2:63" ht="12.75">
      <c r="B396" s="111" t="s">
        <v>249</v>
      </c>
      <c r="C396" s="78"/>
      <c r="D396" s="32">
        <v>0</v>
      </c>
      <c r="E396" s="32">
        <v>0</v>
      </c>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row>
    <row r="397" spans="2:63" ht="12.75">
      <c r="B397" s="57" t="s">
        <v>247</v>
      </c>
      <c r="C397" s="112"/>
      <c r="D397" s="32">
        <v>0</v>
      </c>
      <c r="E397" s="32">
        <v>0</v>
      </c>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row>
    <row r="398" spans="2:63" ht="12.75">
      <c r="B398" s="50" t="s">
        <v>248</v>
      </c>
      <c r="C398" s="49"/>
      <c r="D398" s="32">
        <v>0</v>
      </c>
      <c r="E398" s="32">
        <v>0</v>
      </c>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row>
    <row r="399" spans="2:63" ht="12.75">
      <c r="B399" s="46" t="s">
        <v>720</v>
      </c>
      <c r="C399" s="64"/>
      <c r="D399" s="32">
        <v>0</v>
      </c>
      <c r="E399" s="32">
        <v>0</v>
      </c>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row>
    <row r="400" spans="2:63" ht="12.75">
      <c r="B400" s="50" t="s">
        <v>250</v>
      </c>
      <c r="C400" s="78"/>
      <c r="D400" s="32">
        <v>0</v>
      </c>
      <c r="E400" s="32">
        <v>0</v>
      </c>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row>
    <row r="401" spans="2:63" ht="12.75">
      <c r="B401" s="57" t="s">
        <v>247</v>
      </c>
      <c r="C401" s="112"/>
      <c r="D401" s="32">
        <v>0</v>
      </c>
      <c r="E401" s="32">
        <v>0</v>
      </c>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row>
    <row r="402" spans="2:63" ht="12.75">
      <c r="B402" s="50" t="s">
        <v>248</v>
      </c>
      <c r="C402" s="49"/>
      <c r="D402" s="32">
        <v>0</v>
      </c>
      <c r="E402" s="32">
        <v>0</v>
      </c>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row>
    <row r="403" spans="2:63" ht="12.75">
      <c r="B403" s="46" t="s">
        <v>720</v>
      </c>
      <c r="C403" s="64"/>
      <c r="D403" s="32">
        <v>0</v>
      </c>
      <c r="E403" s="32">
        <v>0</v>
      </c>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row>
    <row r="404" spans="2:63" ht="12.75">
      <c r="B404" s="471" t="s">
        <v>251</v>
      </c>
      <c r="C404" s="471"/>
      <c r="D404" s="32">
        <v>0</v>
      </c>
      <c r="E404" s="32">
        <v>0</v>
      </c>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row>
    <row r="405" spans="2:63" ht="12.75">
      <c r="B405" s="57" t="s">
        <v>247</v>
      </c>
      <c r="C405" s="112"/>
      <c r="D405" s="32">
        <v>0</v>
      </c>
      <c r="E405" s="32">
        <v>0</v>
      </c>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row>
    <row r="406" spans="2:63" ht="12.75">
      <c r="B406" s="50" t="s">
        <v>248</v>
      </c>
      <c r="C406" s="49"/>
      <c r="D406" s="32">
        <v>0</v>
      </c>
      <c r="E406" s="32">
        <v>0</v>
      </c>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row>
    <row r="407" spans="2:63" ht="12.75">
      <c r="B407" s="46" t="s">
        <v>720</v>
      </c>
      <c r="C407" s="64"/>
      <c r="D407" s="32">
        <v>0</v>
      </c>
      <c r="E407" s="32">
        <v>0</v>
      </c>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row>
    <row r="408" spans="2:63" ht="12.75">
      <c r="B408" s="471" t="s">
        <v>252</v>
      </c>
      <c r="C408" s="471"/>
      <c r="D408" s="32">
        <v>0</v>
      </c>
      <c r="E408" s="32">
        <v>0</v>
      </c>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row>
    <row r="409" spans="2:63" ht="12.75">
      <c r="B409" s="57" t="s">
        <v>247</v>
      </c>
      <c r="C409" s="112"/>
      <c r="D409" s="32">
        <v>0</v>
      </c>
      <c r="E409" s="32">
        <v>0</v>
      </c>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row>
    <row r="410" spans="2:63" ht="12.75">
      <c r="B410" s="50" t="s">
        <v>248</v>
      </c>
      <c r="C410" s="49"/>
      <c r="D410" s="32">
        <v>0</v>
      </c>
      <c r="E410" s="32">
        <v>0</v>
      </c>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row>
    <row r="411" spans="2:63" ht="12.75">
      <c r="B411" s="46" t="s">
        <v>720</v>
      </c>
      <c r="C411" s="64"/>
      <c r="D411" s="32">
        <v>0</v>
      </c>
      <c r="E411" s="32">
        <v>0</v>
      </c>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row>
    <row r="412" spans="2:63" ht="12.75">
      <c r="B412" s="471" t="s">
        <v>253</v>
      </c>
      <c r="C412" s="471"/>
      <c r="D412" s="32">
        <v>0</v>
      </c>
      <c r="E412" s="18">
        <v>2</v>
      </c>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row>
    <row r="413" spans="2:63" ht="12.75">
      <c r="B413" s="57" t="s">
        <v>247</v>
      </c>
      <c r="C413" s="112"/>
      <c r="D413" s="32">
        <v>0</v>
      </c>
      <c r="E413" s="32">
        <v>0</v>
      </c>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row>
    <row r="414" spans="2:63" ht="12.75">
      <c r="B414" s="50" t="s">
        <v>248</v>
      </c>
      <c r="C414" s="49"/>
      <c r="D414" s="32">
        <v>0</v>
      </c>
      <c r="E414" s="32">
        <v>0</v>
      </c>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row>
    <row r="415" spans="2:63" ht="12.75">
      <c r="B415" s="46" t="s">
        <v>720</v>
      </c>
      <c r="C415" s="64"/>
      <c r="D415" s="32">
        <v>0</v>
      </c>
      <c r="E415" s="18">
        <v>2</v>
      </c>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row>
    <row r="416" spans="2:63" ht="12.75">
      <c r="B416" s="563" t="s">
        <v>254</v>
      </c>
      <c r="C416" s="563"/>
      <c r="D416" s="20">
        <v>0</v>
      </c>
      <c r="E416" s="20">
        <v>2</v>
      </c>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row>
    <row r="417" spans="2:63" ht="12.75">
      <c r="B417" s="406"/>
      <c r="C417" s="383"/>
      <c r="D417" s="407"/>
      <c r="E417" s="105"/>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row>
    <row r="418" spans="2:63" ht="12.75">
      <c r="B418" s="564" t="s">
        <v>255</v>
      </c>
      <c r="C418" s="564"/>
      <c r="D418" s="5">
        <v>2015</v>
      </c>
      <c r="E418" s="5">
        <v>2014</v>
      </c>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row>
    <row r="419" spans="2:63" ht="12.75">
      <c r="B419" s="80" t="s">
        <v>256</v>
      </c>
      <c r="C419" s="64"/>
      <c r="D419" s="66">
        <v>0</v>
      </c>
      <c r="E419" s="66">
        <v>2</v>
      </c>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row>
    <row r="420" spans="2:63" ht="12.75">
      <c r="B420" s="80" t="s">
        <v>257</v>
      </c>
      <c r="C420" s="113"/>
      <c r="D420" s="82">
        <v>0</v>
      </c>
      <c r="E420" s="82">
        <v>0</v>
      </c>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row>
    <row r="421" spans="2:63" ht="12.75">
      <c r="B421" s="63" t="s">
        <v>258</v>
      </c>
      <c r="C421" s="64"/>
      <c r="D421" s="82">
        <v>0</v>
      </c>
      <c r="E421" s="82">
        <v>0</v>
      </c>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row>
    <row r="422" spans="2:63" ht="12.75">
      <c r="B422" s="114" t="s">
        <v>254</v>
      </c>
      <c r="C422" s="72"/>
      <c r="D422" s="70">
        <v>0</v>
      </c>
      <c r="E422" s="70">
        <v>2</v>
      </c>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row>
    <row r="423" spans="2:63" ht="12.75">
      <c r="B423" s="391"/>
      <c r="C423" s="383"/>
      <c r="D423" s="329"/>
      <c r="E423" s="329"/>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row>
    <row r="424" spans="2:63" ht="12.75">
      <c r="B424" s="115" t="s">
        <v>259</v>
      </c>
      <c r="C424" s="85"/>
      <c r="D424" s="5">
        <v>2015</v>
      </c>
      <c r="E424" s="5">
        <v>2014</v>
      </c>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row>
    <row r="425" spans="2:63" ht="12.75">
      <c r="B425" s="80" t="s">
        <v>56</v>
      </c>
      <c r="C425" s="64"/>
      <c r="D425" s="66">
        <v>0</v>
      </c>
      <c r="E425" s="66">
        <v>2</v>
      </c>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row>
    <row r="426" spans="2:63" ht="12.75">
      <c r="B426" s="80" t="s">
        <v>57</v>
      </c>
      <c r="C426" s="113"/>
      <c r="D426" s="82">
        <v>0</v>
      </c>
      <c r="E426" s="82">
        <v>0</v>
      </c>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row>
    <row r="427" spans="2:63" ht="12.75" hidden="1">
      <c r="B427" s="63" t="s">
        <v>58</v>
      </c>
      <c r="C427" s="64"/>
      <c r="D427" s="82"/>
      <c r="E427" s="82"/>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row>
    <row r="428" spans="2:63" ht="12.75" hidden="1">
      <c r="B428" s="63" t="s">
        <v>59</v>
      </c>
      <c r="C428" s="64"/>
      <c r="D428" s="82"/>
      <c r="E428" s="82"/>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row>
    <row r="429" spans="2:63" ht="12.75" hidden="1">
      <c r="B429" s="63" t="s">
        <v>60</v>
      </c>
      <c r="C429" s="64"/>
      <c r="D429" s="82"/>
      <c r="E429" s="82"/>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row>
    <row r="430" spans="2:63" ht="12.75">
      <c r="B430" s="63" t="s">
        <v>61</v>
      </c>
      <c r="C430" s="64"/>
      <c r="D430" s="82">
        <v>0</v>
      </c>
      <c r="E430" s="82">
        <v>0</v>
      </c>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row>
    <row r="431" spans="2:63" ht="12.75">
      <c r="B431" s="83" t="s">
        <v>254</v>
      </c>
      <c r="C431" s="64"/>
      <c r="D431" s="70">
        <v>0</v>
      </c>
      <c r="E431" s="70">
        <v>2</v>
      </c>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row>
    <row r="432" spans="2:63" ht="12.75">
      <c r="B432" s="391"/>
      <c r="C432" s="383"/>
      <c r="D432" s="329"/>
      <c r="E432" s="329"/>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row>
    <row r="433" spans="2:63" ht="16.5" customHeight="1">
      <c r="B433" s="529" t="s">
        <v>474</v>
      </c>
      <c r="C433" s="530"/>
      <c r="D433" s="530"/>
      <c r="E433" s="531"/>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row>
    <row r="434" spans="1:63" s="40" customFormat="1" ht="25.5" customHeight="1">
      <c r="A434" s="100"/>
      <c r="B434" s="532" t="s">
        <v>211</v>
      </c>
      <c r="C434" s="533"/>
      <c r="D434" s="361">
        <v>2015</v>
      </c>
      <c r="E434" s="361">
        <v>2014</v>
      </c>
      <c r="F434" s="101"/>
      <c r="G434" s="101"/>
      <c r="H434" s="101"/>
      <c r="I434" s="101"/>
      <c r="J434" s="101"/>
      <c r="K434" s="101"/>
      <c r="L434" s="101"/>
      <c r="M434" s="101"/>
      <c r="N434" s="101"/>
      <c r="O434" s="101"/>
      <c r="P434" s="101"/>
      <c r="Q434" s="101"/>
      <c r="R434" s="101"/>
      <c r="S434" s="101"/>
      <c r="T434" s="101"/>
      <c r="U434" s="101"/>
      <c r="V434" s="101"/>
      <c r="W434" s="101"/>
      <c r="X434" s="101"/>
      <c r="Y434" s="101"/>
      <c r="Z434" s="101"/>
      <c r="AA434" s="101"/>
      <c r="AB434" s="101"/>
      <c r="AC434" s="101"/>
      <c r="AD434" s="101"/>
      <c r="AE434" s="101"/>
      <c r="AF434" s="101"/>
      <c r="AG434" s="101"/>
      <c r="AH434" s="101"/>
      <c r="AI434" s="101"/>
      <c r="AJ434" s="101"/>
      <c r="AK434" s="101"/>
      <c r="AL434" s="101"/>
      <c r="AM434" s="101"/>
      <c r="AN434" s="101"/>
      <c r="AO434" s="101"/>
      <c r="AP434" s="101"/>
      <c r="AQ434" s="101"/>
      <c r="AR434" s="101"/>
      <c r="AS434" s="101"/>
      <c r="AT434" s="101"/>
      <c r="AU434" s="101"/>
      <c r="AV434" s="101"/>
      <c r="AW434" s="101"/>
      <c r="AX434" s="101"/>
      <c r="AY434" s="101"/>
      <c r="AZ434" s="101"/>
      <c r="BA434" s="101"/>
      <c r="BB434" s="101"/>
      <c r="BC434" s="101"/>
      <c r="BD434" s="101"/>
      <c r="BE434" s="101"/>
      <c r="BF434" s="101"/>
      <c r="BG434" s="101"/>
      <c r="BH434" s="101"/>
      <c r="BI434" s="101"/>
      <c r="BJ434" s="101"/>
      <c r="BK434" s="101"/>
    </row>
    <row r="435" spans="2:63" ht="12" customHeight="1">
      <c r="B435" s="525" t="s">
        <v>212</v>
      </c>
      <c r="C435" s="525"/>
      <c r="D435" s="66">
        <v>0</v>
      </c>
      <c r="E435" s="66">
        <v>7</v>
      </c>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row>
    <row r="436" spans="2:63" ht="12" customHeight="1">
      <c r="B436" s="81" t="s">
        <v>213</v>
      </c>
      <c r="C436" s="62"/>
      <c r="D436" s="66">
        <v>0</v>
      </c>
      <c r="E436" s="66">
        <v>7</v>
      </c>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row>
    <row r="437" spans="2:63" ht="12" customHeight="1">
      <c r="B437" s="80" t="s">
        <v>82</v>
      </c>
      <c r="C437" s="59"/>
      <c r="D437" s="66">
        <v>0</v>
      </c>
      <c r="E437" s="66">
        <v>7</v>
      </c>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row>
    <row r="438" spans="2:63" ht="12" customHeight="1" hidden="1">
      <c r="B438" s="80"/>
      <c r="C438" s="59"/>
      <c r="D438" s="66">
        <v>0</v>
      </c>
      <c r="E438" s="66"/>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row>
    <row r="439" spans="2:63" ht="12" customHeight="1">
      <c r="B439" s="80" t="s">
        <v>214</v>
      </c>
      <c r="C439" s="64"/>
      <c r="D439" s="66">
        <v>0</v>
      </c>
      <c r="E439" s="66">
        <v>0</v>
      </c>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row>
    <row r="440" spans="2:63" ht="12" customHeight="1" hidden="1">
      <c r="B440" s="80" t="s">
        <v>215</v>
      </c>
      <c r="C440" s="59"/>
      <c r="D440" s="66">
        <v>0</v>
      </c>
      <c r="E440" s="66">
        <v>0</v>
      </c>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row>
    <row r="441" spans="2:63" ht="12" customHeight="1" hidden="1">
      <c r="B441" s="80" t="s">
        <v>11</v>
      </c>
      <c r="C441" s="59"/>
      <c r="D441" s="66">
        <v>0</v>
      </c>
      <c r="E441" s="66">
        <v>0</v>
      </c>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row>
    <row r="442" spans="2:63" ht="12" customHeight="1">
      <c r="B442" s="80" t="s">
        <v>216</v>
      </c>
      <c r="C442" s="64"/>
      <c r="D442" s="66">
        <v>0</v>
      </c>
      <c r="E442" s="66">
        <v>0</v>
      </c>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row>
    <row r="443" spans="2:63" ht="12" customHeight="1" hidden="1">
      <c r="B443" s="80" t="s">
        <v>10</v>
      </c>
      <c r="C443" s="59"/>
      <c r="D443" s="66">
        <v>0</v>
      </c>
      <c r="E443" s="66">
        <v>0</v>
      </c>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row>
    <row r="444" spans="2:63" ht="12" customHeight="1" hidden="1">
      <c r="B444" s="80" t="s">
        <v>11</v>
      </c>
      <c r="C444" s="59"/>
      <c r="D444" s="66">
        <v>0</v>
      </c>
      <c r="E444" s="66">
        <v>0</v>
      </c>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row>
    <row r="445" spans="2:63" ht="12" customHeight="1">
      <c r="B445" s="79" t="s">
        <v>87</v>
      </c>
      <c r="C445" s="78"/>
      <c r="D445" s="66">
        <v>0</v>
      </c>
      <c r="E445" s="66">
        <v>0</v>
      </c>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row>
    <row r="446" spans="2:63" ht="12.75">
      <c r="B446" s="525" t="s">
        <v>429</v>
      </c>
      <c r="C446" s="525"/>
      <c r="D446" s="66">
        <v>0</v>
      </c>
      <c r="E446" s="66">
        <v>0</v>
      </c>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row>
    <row r="447" spans="2:63" ht="12" customHeight="1" hidden="1">
      <c r="B447" s="80" t="s">
        <v>217</v>
      </c>
      <c r="C447" s="59"/>
      <c r="D447" s="66">
        <v>0</v>
      </c>
      <c r="E447" s="66">
        <v>0</v>
      </c>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row>
    <row r="448" spans="2:63" ht="12" customHeight="1" hidden="1">
      <c r="B448" s="80" t="s">
        <v>218</v>
      </c>
      <c r="C448" s="59"/>
      <c r="D448" s="66">
        <v>0</v>
      </c>
      <c r="E448" s="66">
        <v>0</v>
      </c>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row>
    <row r="449" spans="2:63" ht="12.75">
      <c r="B449" s="525" t="s">
        <v>430</v>
      </c>
      <c r="C449" s="525"/>
      <c r="D449" s="66">
        <v>0</v>
      </c>
      <c r="E449" s="66">
        <v>0</v>
      </c>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row>
    <row r="450" spans="2:63" ht="12" customHeight="1" hidden="1">
      <c r="B450" s="80" t="s">
        <v>219</v>
      </c>
      <c r="C450" s="59"/>
      <c r="D450" s="66">
        <v>0</v>
      </c>
      <c r="E450" s="66">
        <v>0</v>
      </c>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row>
    <row r="451" spans="2:63" ht="12" customHeight="1" hidden="1">
      <c r="B451" s="80" t="s">
        <v>11</v>
      </c>
      <c r="C451" s="59"/>
      <c r="D451" s="66">
        <v>0</v>
      </c>
      <c r="E451" s="66">
        <v>0</v>
      </c>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row>
    <row r="452" spans="2:63" ht="24.75" customHeight="1">
      <c r="B452" s="525" t="s">
        <v>220</v>
      </c>
      <c r="C452" s="525"/>
      <c r="D452" s="66">
        <v>0</v>
      </c>
      <c r="E452" s="66">
        <v>0</v>
      </c>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row>
    <row r="453" spans="2:64" ht="12" customHeight="1" hidden="1">
      <c r="B453" s="80" t="s">
        <v>10</v>
      </c>
      <c r="C453" s="59"/>
      <c r="D453" s="66">
        <v>0</v>
      </c>
      <c r="E453" s="66"/>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row>
    <row r="454" spans="2:64" ht="12" customHeight="1" hidden="1">
      <c r="B454" s="80" t="s">
        <v>11</v>
      </c>
      <c r="C454" s="59"/>
      <c r="D454" s="66">
        <v>0</v>
      </c>
      <c r="E454" s="66"/>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row>
    <row r="455" spans="2:64" ht="12" customHeight="1">
      <c r="B455" s="80" t="s">
        <v>95</v>
      </c>
      <c r="C455" s="64"/>
      <c r="D455" s="66">
        <v>0</v>
      </c>
      <c r="E455" s="66">
        <v>7</v>
      </c>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row>
    <row r="456" spans="2:64" ht="12.75">
      <c r="B456" s="525" t="s">
        <v>431</v>
      </c>
      <c r="C456" s="525"/>
      <c r="D456" s="66">
        <v>0</v>
      </c>
      <c r="E456" s="66">
        <v>7</v>
      </c>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row>
    <row r="457" spans="2:64" ht="24" customHeight="1">
      <c r="B457" s="80" t="s">
        <v>221</v>
      </c>
      <c r="C457" s="59"/>
      <c r="D457" s="66">
        <v>0</v>
      </c>
      <c r="E457" s="66">
        <v>7</v>
      </c>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row>
    <row r="458" spans="2:64" ht="12.75">
      <c r="B458" s="525" t="s">
        <v>432</v>
      </c>
      <c r="C458" s="525"/>
      <c r="D458" s="66">
        <v>0</v>
      </c>
      <c r="E458" s="66">
        <v>0</v>
      </c>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row>
    <row r="459" spans="2:64" ht="12" customHeight="1" hidden="1">
      <c r="B459" s="80" t="s">
        <v>222</v>
      </c>
      <c r="C459" s="59"/>
      <c r="D459" s="66">
        <v>0</v>
      </c>
      <c r="E459" s="66">
        <v>0</v>
      </c>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row>
    <row r="460" spans="2:64" ht="12" customHeight="1" hidden="1">
      <c r="B460" s="80" t="s">
        <v>11</v>
      </c>
      <c r="C460" s="59"/>
      <c r="D460" s="66">
        <v>0</v>
      </c>
      <c r="E460" s="66">
        <v>0</v>
      </c>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row>
    <row r="461" spans="2:64" ht="12.75">
      <c r="B461" s="525" t="s">
        <v>223</v>
      </c>
      <c r="C461" s="525"/>
      <c r="D461" s="66">
        <v>0</v>
      </c>
      <c r="E461" s="66">
        <v>0</v>
      </c>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row>
    <row r="462" spans="2:64" ht="12" customHeight="1" hidden="1">
      <c r="B462" s="80" t="s">
        <v>10</v>
      </c>
      <c r="C462" s="59"/>
      <c r="D462" s="66">
        <v>0</v>
      </c>
      <c r="E462" s="66">
        <v>0</v>
      </c>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row>
    <row r="463" spans="2:64" ht="12" customHeight="1" hidden="1">
      <c r="B463" s="80" t="s">
        <v>11</v>
      </c>
      <c r="C463" s="59"/>
      <c r="D463" s="66">
        <v>0</v>
      </c>
      <c r="E463" s="66">
        <v>0</v>
      </c>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row>
    <row r="464" spans="2:64" ht="12.75">
      <c r="B464" s="521" t="s">
        <v>224</v>
      </c>
      <c r="C464" s="521"/>
      <c r="D464" s="66">
        <v>0</v>
      </c>
      <c r="E464" s="66">
        <v>0</v>
      </c>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row>
    <row r="465" spans="2:64" ht="11.25" customHeight="1">
      <c r="B465" s="46" t="s">
        <v>213</v>
      </c>
      <c r="C465" s="47"/>
      <c r="D465" s="66">
        <v>0</v>
      </c>
      <c r="E465" s="66">
        <v>0</v>
      </c>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row>
    <row r="466" spans="2:64" ht="12" customHeight="1" hidden="1">
      <c r="B466" s="80" t="s">
        <v>225</v>
      </c>
      <c r="C466" s="59"/>
      <c r="D466" s="66">
        <v>0</v>
      </c>
      <c r="E466" s="66">
        <v>0</v>
      </c>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row>
    <row r="467" spans="2:64" ht="12" customHeight="1" hidden="1">
      <c r="B467" s="80" t="s">
        <v>226</v>
      </c>
      <c r="C467" s="59"/>
      <c r="D467" s="66">
        <v>0</v>
      </c>
      <c r="E467" s="66">
        <v>0</v>
      </c>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row>
    <row r="468" spans="2:64" ht="11.25" customHeight="1">
      <c r="B468" s="46" t="s">
        <v>214</v>
      </c>
      <c r="C468" s="64"/>
      <c r="D468" s="66">
        <v>0</v>
      </c>
      <c r="E468" s="66">
        <v>0</v>
      </c>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row>
    <row r="469" spans="2:64" ht="12" customHeight="1" hidden="1">
      <c r="B469" s="80" t="s">
        <v>215</v>
      </c>
      <c r="C469" s="59"/>
      <c r="D469" s="66">
        <v>0</v>
      </c>
      <c r="E469" s="66">
        <v>0</v>
      </c>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row>
    <row r="470" spans="2:64" ht="12" customHeight="1" hidden="1">
      <c r="B470" s="80" t="s">
        <v>11</v>
      </c>
      <c r="C470" s="59"/>
      <c r="D470" s="66">
        <v>0</v>
      </c>
      <c r="E470" s="66">
        <v>0</v>
      </c>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row>
    <row r="471" spans="2:63" ht="11.25" customHeight="1">
      <c r="B471" s="46" t="s">
        <v>216</v>
      </c>
      <c r="C471" s="59"/>
      <c r="D471" s="66">
        <v>0</v>
      </c>
      <c r="E471" s="66">
        <v>0</v>
      </c>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row>
    <row r="472" spans="2:63" ht="12" customHeight="1" hidden="1">
      <c r="B472" s="80" t="s">
        <v>10</v>
      </c>
      <c r="C472" s="59"/>
      <c r="D472" s="66"/>
      <c r="E472" s="66"/>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row>
    <row r="473" spans="2:63" ht="12" customHeight="1" hidden="1">
      <c r="B473" s="80"/>
      <c r="C473" s="59"/>
      <c r="D473" s="66"/>
      <c r="E473" s="66"/>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row>
    <row r="474" spans="2:63" ht="12" customHeight="1">
      <c r="B474" s="102"/>
      <c r="C474" s="103"/>
      <c r="D474" s="104"/>
      <c r="E474" s="104"/>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row>
    <row r="475" spans="2:63" ht="20.25" customHeight="1">
      <c r="B475" s="408" t="s">
        <v>700</v>
      </c>
      <c r="C475" s="409"/>
      <c r="D475" s="410"/>
      <c r="E475" s="411"/>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row>
    <row r="476" spans="2:63" ht="25.5" customHeight="1">
      <c r="B476" s="534" t="s">
        <v>227</v>
      </c>
      <c r="C476" s="534"/>
      <c r="D476" s="361">
        <v>2015</v>
      </c>
      <c r="E476" s="361">
        <v>2014</v>
      </c>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row>
    <row r="477" spans="2:63" ht="12" customHeight="1">
      <c r="B477" s="482" t="s">
        <v>44</v>
      </c>
      <c r="C477" s="482"/>
      <c r="D477" s="18">
        <v>58</v>
      </c>
      <c r="E477" s="18">
        <v>22</v>
      </c>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row>
    <row r="478" spans="2:63" ht="12" customHeight="1">
      <c r="B478" s="485" t="s">
        <v>228</v>
      </c>
      <c r="C478" s="485"/>
      <c r="D478" s="66">
        <v>0</v>
      </c>
      <c r="E478" s="18">
        <v>22</v>
      </c>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row>
    <row r="479" spans="2:63" ht="12" customHeight="1" hidden="1">
      <c r="B479" s="485" t="s">
        <v>202</v>
      </c>
      <c r="C479" s="485"/>
      <c r="D479" s="66">
        <v>0</v>
      </c>
      <c r="E479" s="18"/>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row>
    <row r="480" spans="2:63" ht="12" customHeight="1">
      <c r="B480" s="485" t="s">
        <v>47</v>
      </c>
      <c r="C480" s="485"/>
      <c r="D480" s="66">
        <v>0</v>
      </c>
      <c r="E480" s="18">
        <v>99</v>
      </c>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row>
    <row r="481" spans="2:63" ht="12" customHeight="1">
      <c r="B481" s="485" t="s">
        <v>229</v>
      </c>
      <c r="C481" s="485"/>
      <c r="D481" s="66">
        <v>0</v>
      </c>
      <c r="E481" s="18">
        <v>99</v>
      </c>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row>
    <row r="482" spans="2:63" ht="12" customHeight="1" hidden="1">
      <c r="B482" s="485" t="s">
        <v>202</v>
      </c>
      <c r="C482" s="485"/>
      <c r="D482" s="18"/>
      <c r="E482" s="18"/>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row>
    <row r="483" spans="2:63" ht="12" customHeight="1">
      <c r="B483" s="485" t="s">
        <v>230</v>
      </c>
      <c r="C483" s="485"/>
      <c r="D483" s="18">
        <v>9</v>
      </c>
      <c r="E483" s="18">
        <v>63</v>
      </c>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row>
    <row r="484" spans="2:63" ht="12" customHeight="1">
      <c r="B484" s="485" t="s">
        <v>680</v>
      </c>
      <c r="C484" s="485"/>
      <c r="D484" s="18">
        <v>9</v>
      </c>
      <c r="E484" s="18">
        <v>63</v>
      </c>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row>
    <row r="485" spans="2:63" ht="12" customHeight="1" hidden="1">
      <c r="B485" s="485" t="s">
        <v>202</v>
      </c>
      <c r="C485" s="485"/>
      <c r="D485" s="18"/>
      <c r="E485" s="18"/>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row>
    <row r="486" spans="2:63" ht="12" customHeight="1">
      <c r="B486" s="485" t="s">
        <v>231</v>
      </c>
      <c r="C486" s="485"/>
      <c r="D486" s="66">
        <v>0</v>
      </c>
      <c r="E486" s="66">
        <v>0</v>
      </c>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row>
    <row r="487" spans="2:63" ht="12" customHeight="1" hidden="1">
      <c r="B487" s="485" t="s">
        <v>232</v>
      </c>
      <c r="C487" s="485"/>
      <c r="D487" s="18"/>
      <c r="E487" s="18"/>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row>
    <row r="488" spans="2:63" ht="12" customHeight="1" hidden="1">
      <c r="B488" s="485" t="s">
        <v>202</v>
      </c>
      <c r="C488" s="485"/>
      <c r="D488" s="18"/>
      <c r="E488" s="18"/>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row>
    <row r="489" spans="2:63" ht="12" customHeight="1">
      <c r="B489" s="485" t="s">
        <v>233</v>
      </c>
      <c r="C489" s="485"/>
      <c r="D489" s="18">
        <v>49</v>
      </c>
      <c r="E489" s="18">
        <v>58</v>
      </c>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row>
    <row r="490" spans="2:63" ht="12" customHeight="1">
      <c r="B490" s="485" t="s">
        <v>234</v>
      </c>
      <c r="C490" s="485"/>
      <c r="D490" s="18">
        <v>49</v>
      </c>
      <c r="E490" s="18">
        <v>58</v>
      </c>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row>
    <row r="491" spans="1:63" ht="20.25" customHeight="1">
      <c r="A491" s="303"/>
      <c r="B491" s="37"/>
      <c r="C491" s="38"/>
      <c r="D491" s="105"/>
      <c r="E491" s="105"/>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row>
    <row r="492" spans="2:63" ht="12" customHeight="1">
      <c r="B492" s="565" t="s">
        <v>235</v>
      </c>
      <c r="C492" s="565"/>
      <c r="D492" s="5">
        <v>2015</v>
      </c>
      <c r="E492" s="5">
        <v>2014</v>
      </c>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row>
    <row r="493" spans="2:63" ht="12" customHeight="1">
      <c r="B493" s="482" t="s">
        <v>236</v>
      </c>
      <c r="C493" s="482"/>
      <c r="D493" s="18">
        <v>150</v>
      </c>
      <c r="E493" s="18">
        <v>0</v>
      </c>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row>
    <row r="494" spans="2:63" ht="12" customHeight="1" hidden="1">
      <c r="B494" s="482"/>
      <c r="C494" s="482"/>
      <c r="D494" s="18"/>
      <c r="E494" s="18"/>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row>
    <row r="495" spans="2:63" ht="12" customHeight="1">
      <c r="B495" s="482" t="s">
        <v>237</v>
      </c>
      <c r="C495" s="482"/>
      <c r="D495" s="66">
        <v>0</v>
      </c>
      <c r="E495" s="18">
        <v>150</v>
      </c>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row>
    <row r="496" spans="2:63" ht="12" customHeight="1">
      <c r="B496" s="482" t="s">
        <v>238</v>
      </c>
      <c r="C496" s="482"/>
      <c r="D496" s="66">
        <v>0</v>
      </c>
      <c r="E496" s="18">
        <v>150</v>
      </c>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row>
    <row r="497" spans="2:63" ht="12" customHeight="1">
      <c r="B497" s="482" t="s">
        <v>239</v>
      </c>
      <c r="C497" s="482"/>
      <c r="D497" s="18">
        <v>77</v>
      </c>
      <c r="E497" s="66">
        <v>0</v>
      </c>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row>
    <row r="498" spans="2:63" ht="12" customHeight="1">
      <c r="B498" s="458" t="s">
        <v>681</v>
      </c>
      <c r="C498" s="459"/>
      <c r="D498" s="18">
        <v>17</v>
      </c>
      <c r="E498" s="66">
        <v>0</v>
      </c>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row>
    <row r="499" spans="2:63" ht="12" customHeight="1">
      <c r="B499" s="458" t="s">
        <v>682</v>
      </c>
      <c r="C499" s="459"/>
      <c r="D499" s="18">
        <v>60</v>
      </c>
      <c r="E499" s="66">
        <v>0</v>
      </c>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row>
    <row r="500" spans="2:63" ht="12" customHeight="1">
      <c r="B500" s="482" t="s">
        <v>52</v>
      </c>
      <c r="C500" s="482"/>
      <c r="D500" s="18">
        <v>73</v>
      </c>
      <c r="E500" s="18">
        <v>150</v>
      </c>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row>
    <row r="501" spans="2:63" ht="12" customHeight="1">
      <c r="B501" s="482" t="s">
        <v>238</v>
      </c>
      <c r="C501" s="482"/>
      <c r="D501" s="18">
        <v>73</v>
      </c>
      <c r="E501" s="18">
        <v>150</v>
      </c>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row>
    <row r="502" spans="1:63" ht="11.25" customHeight="1">
      <c r="A502" s="303"/>
      <c r="B502" s="37"/>
      <c r="C502" s="38"/>
      <c r="D502" s="105"/>
      <c r="E502" s="105"/>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row>
    <row r="503" spans="1:63" ht="31.5" customHeight="1">
      <c r="A503" s="303"/>
      <c r="B503" s="486" t="s">
        <v>396</v>
      </c>
      <c r="C503" s="486"/>
      <c r="D503" s="486"/>
      <c r="E503" s="486"/>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row>
    <row r="504" spans="1:63" ht="12" customHeight="1">
      <c r="A504" s="303"/>
      <c r="B504" s="37"/>
      <c r="C504" s="38"/>
      <c r="D504" s="105"/>
      <c r="E504" s="105"/>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row>
    <row r="505" spans="1:63" ht="16.5" customHeight="1">
      <c r="A505" s="303"/>
      <c r="B505" s="408" t="s">
        <v>500</v>
      </c>
      <c r="C505" s="409"/>
      <c r="D505" s="410"/>
      <c r="E505" s="411"/>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row>
    <row r="506" spans="1:63" ht="12" customHeight="1">
      <c r="A506" s="303"/>
      <c r="B506" s="37"/>
      <c r="C506" s="38"/>
      <c r="D506" s="105"/>
      <c r="E506" s="105"/>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row>
    <row r="507" spans="1:63" ht="42.75" customHeight="1">
      <c r="A507" s="303"/>
      <c r="B507" s="462" t="s">
        <v>289</v>
      </c>
      <c r="C507" s="462"/>
      <c r="D507" s="462"/>
      <c r="E507" s="462"/>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row>
    <row r="508" spans="2:63" ht="12.75">
      <c r="B508" s="88"/>
      <c r="C508" s="118"/>
      <c r="D508" s="73"/>
      <c r="E508" s="7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row>
    <row r="509" spans="2:63" ht="20.25" customHeight="1">
      <c r="B509" s="529" t="s">
        <v>701</v>
      </c>
      <c r="C509" s="530"/>
      <c r="D509" s="530"/>
      <c r="E509" s="531"/>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row>
    <row r="510" spans="2:63" ht="21" customHeight="1">
      <c r="B510" s="388" t="s">
        <v>261</v>
      </c>
      <c r="C510" s="320"/>
      <c r="D510" s="361">
        <v>2015</v>
      </c>
      <c r="E510" s="361">
        <v>2014</v>
      </c>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row>
    <row r="511" spans="2:63" ht="12" customHeight="1">
      <c r="B511" s="67" t="s">
        <v>246</v>
      </c>
      <c r="C511" s="47"/>
      <c r="D511" s="34">
        <v>0</v>
      </c>
      <c r="E511" s="34">
        <v>0</v>
      </c>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row>
    <row r="512" spans="2:63" ht="12" customHeight="1" hidden="1">
      <c r="B512" s="67" t="s">
        <v>262</v>
      </c>
      <c r="C512" s="47"/>
      <c r="D512" s="34">
        <v>0</v>
      </c>
      <c r="E512" s="34">
        <v>0</v>
      </c>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row>
    <row r="513" spans="2:63" ht="12" customHeight="1" hidden="1">
      <c r="B513" s="67" t="s">
        <v>263</v>
      </c>
      <c r="C513" s="47"/>
      <c r="D513" s="34">
        <v>0</v>
      </c>
      <c r="E513" s="34">
        <v>0</v>
      </c>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row>
    <row r="514" spans="2:63" ht="12" customHeight="1" hidden="1">
      <c r="B514" s="80" t="s">
        <v>264</v>
      </c>
      <c r="C514" s="47"/>
      <c r="D514" s="34">
        <v>0</v>
      </c>
      <c r="E514" s="34">
        <v>0</v>
      </c>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row>
    <row r="515" spans="2:63" ht="12" customHeight="1" hidden="1">
      <c r="B515" s="80" t="s">
        <v>265</v>
      </c>
      <c r="C515" s="47"/>
      <c r="D515" s="34">
        <v>0</v>
      </c>
      <c r="E515" s="34">
        <v>0</v>
      </c>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row>
    <row r="516" spans="2:63" ht="12" customHeight="1" hidden="1">
      <c r="B516" s="46" t="s">
        <v>720</v>
      </c>
      <c r="C516" s="47"/>
      <c r="D516" s="34">
        <v>0</v>
      </c>
      <c r="E516" s="34">
        <v>0</v>
      </c>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row>
    <row r="517" spans="2:63" ht="12" customHeight="1" hidden="1">
      <c r="B517" s="80" t="s">
        <v>174</v>
      </c>
      <c r="C517" s="47"/>
      <c r="D517" s="34">
        <v>0</v>
      </c>
      <c r="E517" s="34">
        <v>0</v>
      </c>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row>
    <row r="518" spans="2:63" ht="12" customHeight="1" hidden="1">
      <c r="B518" s="80" t="s">
        <v>175</v>
      </c>
      <c r="C518" s="47"/>
      <c r="D518" s="34">
        <v>0</v>
      </c>
      <c r="E518" s="34">
        <v>0</v>
      </c>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row>
    <row r="519" spans="2:63" ht="12" customHeight="1" hidden="1">
      <c r="B519" s="46" t="s">
        <v>267</v>
      </c>
      <c r="C519" s="47"/>
      <c r="D519" s="34">
        <v>0</v>
      </c>
      <c r="E519" s="34">
        <v>0</v>
      </c>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row>
    <row r="520" spans="2:63" ht="12" customHeight="1" hidden="1">
      <c r="B520" s="46" t="s">
        <v>268</v>
      </c>
      <c r="C520" s="47"/>
      <c r="D520" s="34">
        <v>0</v>
      </c>
      <c r="E520" s="34">
        <v>0</v>
      </c>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row>
    <row r="521" spans="2:63" ht="12" customHeight="1" hidden="1">
      <c r="B521" s="46" t="s">
        <v>269</v>
      </c>
      <c r="C521" s="47"/>
      <c r="D521" s="34">
        <v>0</v>
      </c>
      <c r="E521" s="34">
        <v>0</v>
      </c>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row>
    <row r="522" spans="2:63" ht="12" customHeight="1" hidden="1">
      <c r="B522" s="46" t="s">
        <v>270</v>
      </c>
      <c r="C522" s="47"/>
      <c r="D522" s="34">
        <v>0</v>
      </c>
      <c r="E522" s="34">
        <v>0</v>
      </c>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row>
    <row r="523" spans="2:63" ht="12" customHeight="1" hidden="1">
      <c r="B523" s="46" t="s">
        <v>271</v>
      </c>
      <c r="C523" s="109"/>
      <c r="D523" s="34">
        <v>0</v>
      </c>
      <c r="E523" s="34">
        <v>0</v>
      </c>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row>
    <row r="524" spans="2:63" ht="12" customHeight="1" hidden="1">
      <c r="B524" s="46" t="s">
        <v>721</v>
      </c>
      <c r="C524" s="109"/>
      <c r="D524" s="34">
        <v>0</v>
      </c>
      <c r="E524" s="34">
        <v>0</v>
      </c>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row>
    <row r="525" spans="2:63" ht="12" customHeight="1" hidden="1">
      <c r="B525" s="80" t="s">
        <v>174</v>
      </c>
      <c r="C525" s="47"/>
      <c r="D525" s="34">
        <v>0</v>
      </c>
      <c r="E525" s="34">
        <v>0</v>
      </c>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row>
    <row r="526" spans="2:63" ht="12" customHeight="1" hidden="1">
      <c r="B526" s="80" t="s">
        <v>175</v>
      </c>
      <c r="C526" s="47"/>
      <c r="D526" s="34">
        <v>0</v>
      </c>
      <c r="E526" s="34">
        <v>0</v>
      </c>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row>
    <row r="527" spans="2:63" ht="12" customHeight="1">
      <c r="B527" s="46" t="s">
        <v>249</v>
      </c>
      <c r="C527" s="110"/>
      <c r="D527" s="34">
        <v>0</v>
      </c>
      <c r="E527" s="34">
        <v>0</v>
      </c>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row>
    <row r="528" spans="2:63" ht="12" customHeight="1">
      <c r="B528" s="67" t="s">
        <v>262</v>
      </c>
      <c r="C528" s="47"/>
      <c r="D528" s="34">
        <v>0</v>
      </c>
      <c r="E528" s="34">
        <v>0</v>
      </c>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row>
    <row r="529" spans="2:63" ht="12" customHeight="1">
      <c r="B529" s="67" t="s">
        <v>273</v>
      </c>
      <c r="C529" s="47"/>
      <c r="D529" s="34">
        <v>0</v>
      </c>
      <c r="E529" s="34">
        <v>0</v>
      </c>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row>
    <row r="530" spans="2:63" ht="12" customHeight="1">
      <c r="B530" s="80" t="s">
        <v>264</v>
      </c>
      <c r="C530" s="47"/>
      <c r="D530" s="34">
        <v>0</v>
      </c>
      <c r="E530" s="34">
        <v>0</v>
      </c>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row>
    <row r="531" spans="2:63" ht="12" customHeight="1">
      <c r="B531" s="80" t="s">
        <v>265</v>
      </c>
      <c r="C531" s="47"/>
      <c r="D531" s="34">
        <v>0</v>
      </c>
      <c r="E531" s="34">
        <v>0</v>
      </c>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row>
    <row r="532" spans="2:63" ht="12" customHeight="1">
      <c r="B532" s="46" t="s">
        <v>720</v>
      </c>
      <c r="C532" s="47"/>
      <c r="D532" s="34">
        <v>0</v>
      </c>
      <c r="E532" s="34">
        <v>0</v>
      </c>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row>
    <row r="533" spans="2:63" ht="12" customHeight="1">
      <c r="B533" s="80" t="s">
        <v>174</v>
      </c>
      <c r="C533" s="47"/>
      <c r="D533" s="34">
        <v>0</v>
      </c>
      <c r="E533" s="34">
        <v>0</v>
      </c>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row>
    <row r="534" spans="2:63" ht="12" customHeight="1">
      <c r="B534" s="80" t="s">
        <v>175</v>
      </c>
      <c r="C534" s="47"/>
      <c r="D534" s="34">
        <v>0</v>
      </c>
      <c r="E534" s="34">
        <v>0</v>
      </c>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row>
    <row r="535" spans="2:63" ht="12" customHeight="1">
      <c r="B535" s="46" t="s">
        <v>267</v>
      </c>
      <c r="C535" s="47"/>
      <c r="D535" s="34">
        <v>0</v>
      </c>
      <c r="E535" s="34">
        <v>0</v>
      </c>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row>
    <row r="536" spans="2:63" ht="12" customHeight="1">
      <c r="B536" s="46" t="s">
        <v>268</v>
      </c>
      <c r="C536" s="47"/>
      <c r="D536" s="34">
        <v>0</v>
      </c>
      <c r="E536" s="34">
        <v>0</v>
      </c>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row>
    <row r="537" spans="2:63" ht="12" customHeight="1">
      <c r="B537" s="46" t="s">
        <v>269</v>
      </c>
      <c r="C537" s="47"/>
      <c r="D537" s="34">
        <v>0</v>
      </c>
      <c r="E537" s="34">
        <v>0</v>
      </c>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row>
    <row r="538" spans="2:63" ht="12" customHeight="1">
      <c r="B538" s="46" t="s">
        <v>270</v>
      </c>
      <c r="C538" s="47"/>
      <c r="D538" s="34">
        <v>0</v>
      </c>
      <c r="E538" s="34">
        <v>0</v>
      </c>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row>
    <row r="539" spans="2:63" ht="12" customHeight="1">
      <c r="B539" s="46" t="s">
        <v>271</v>
      </c>
      <c r="C539" s="109"/>
      <c r="D539" s="34">
        <v>0</v>
      </c>
      <c r="E539" s="34">
        <v>0</v>
      </c>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row>
    <row r="540" spans="2:63" ht="12" customHeight="1">
      <c r="B540" s="46" t="s">
        <v>721</v>
      </c>
      <c r="C540" s="109"/>
      <c r="D540" s="34">
        <v>0</v>
      </c>
      <c r="E540" s="34">
        <v>0</v>
      </c>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row>
    <row r="541" spans="2:63" ht="12" customHeight="1">
      <c r="B541" s="80" t="s">
        <v>174</v>
      </c>
      <c r="C541" s="47"/>
      <c r="D541" s="34">
        <v>0</v>
      </c>
      <c r="E541" s="34">
        <v>0</v>
      </c>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row>
    <row r="542" spans="2:63" ht="12" customHeight="1">
      <c r="B542" s="80" t="s">
        <v>175</v>
      </c>
      <c r="C542" s="47"/>
      <c r="D542" s="34">
        <v>0</v>
      </c>
      <c r="E542" s="34">
        <v>0</v>
      </c>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row>
    <row r="543" spans="2:63" ht="12" customHeight="1">
      <c r="B543" s="50" t="s">
        <v>250</v>
      </c>
      <c r="C543" s="49"/>
      <c r="D543" s="34">
        <v>0</v>
      </c>
      <c r="E543" s="34">
        <v>0</v>
      </c>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row>
    <row r="544" spans="2:63" ht="12" customHeight="1">
      <c r="B544" s="67" t="s">
        <v>262</v>
      </c>
      <c r="C544" s="47"/>
      <c r="D544" s="34">
        <v>0</v>
      </c>
      <c r="E544" s="34">
        <v>0</v>
      </c>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row>
    <row r="545" spans="2:63" ht="12" customHeight="1">
      <c r="B545" s="67" t="s">
        <v>263</v>
      </c>
      <c r="C545" s="47"/>
      <c r="D545" s="34">
        <v>0</v>
      </c>
      <c r="E545" s="34">
        <v>0</v>
      </c>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row>
    <row r="546" spans="2:63" ht="12" customHeight="1">
      <c r="B546" s="80" t="s">
        <v>264</v>
      </c>
      <c r="C546" s="47"/>
      <c r="D546" s="34">
        <v>0</v>
      </c>
      <c r="E546" s="34">
        <v>0</v>
      </c>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row>
    <row r="547" spans="2:63" ht="12" customHeight="1">
      <c r="B547" s="80" t="s">
        <v>265</v>
      </c>
      <c r="C547" s="47"/>
      <c r="D547" s="34">
        <v>0</v>
      </c>
      <c r="E547" s="34">
        <v>0</v>
      </c>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row>
    <row r="548" spans="2:63" ht="12" customHeight="1">
      <c r="B548" s="46" t="s">
        <v>720</v>
      </c>
      <c r="C548" s="47"/>
      <c r="D548" s="34">
        <v>0</v>
      </c>
      <c r="E548" s="34">
        <v>0</v>
      </c>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row>
    <row r="549" spans="2:63" ht="12" customHeight="1">
      <c r="B549" s="80" t="s">
        <v>174</v>
      </c>
      <c r="C549" s="47"/>
      <c r="D549" s="34">
        <v>0</v>
      </c>
      <c r="E549" s="34">
        <v>0</v>
      </c>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row>
    <row r="550" spans="2:63" ht="12" customHeight="1">
      <c r="B550" s="80" t="s">
        <v>175</v>
      </c>
      <c r="C550" s="47"/>
      <c r="D550" s="34">
        <v>0</v>
      </c>
      <c r="E550" s="34">
        <v>0</v>
      </c>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row>
    <row r="551" spans="2:63" ht="12" customHeight="1">
      <c r="B551" s="46" t="s">
        <v>267</v>
      </c>
      <c r="C551" s="47"/>
      <c r="D551" s="34">
        <v>0</v>
      </c>
      <c r="E551" s="34">
        <v>0</v>
      </c>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row>
    <row r="552" spans="2:63" ht="12" customHeight="1">
      <c r="B552" s="46" t="s">
        <v>268</v>
      </c>
      <c r="C552" s="47"/>
      <c r="D552" s="34">
        <v>0</v>
      </c>
      <c r="E552" s="34">
        <v>0</v>
      </c>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row>
    <row r="553" spans="2:63" ht="12" customHeight="1">
      <c r="B553" s="46" t="s">
        <v>269</v>
      </c>
      <c r="C553" s="47"/>
      <c r="D553" s="34">
        <v>0</v>
      </c>
      <c r="E553" s="34">
        <v>0</v>
      </c>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row>
    <row r="554" spans="2:63" ht="12" customHeight="1">
      <c r="B554" s="46" t="s">
        <v>270</v>
      </c>
      <c r="C554" s="47"/>
      <c r="D554" s="34">
        <v>0</v>
      </c>
      <c r="E554" s="34">
        <v>0</v>
      </c>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row>
    <row r="555" spans="2:63" ht="12" customHeight="1">
      <c r="B555" s="46" t="s">
        <v>271</v>
      </c>
      <c r="C555" s="109"/>
      <c r="D555" s="34">
        <v>0</v>
      </c>
      <c r="E555" s="34">
        <v>0</v>
      </c>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row>
    <row r="556" spans="2:63" ht="12" customHeight="1">
      <c r="B556" s="46" t="s">
        <v>721</v>
      </c>
      <c r="C556" s="109"/>
      <c r="D556" s="34">
        <v>0</v>
      </c>
      <c r="E556" s="34">
        <v>0</v>
      </c>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row>
    <row r="557" spans="2:63" ht="12" customHeight="1">
      <c r="B557" s="80" t="s">
        <v>174</v>
      </c>
      <c r="C557" s="47"/>
      <c r="D557" s="34">
        <v>0</v>
      </c>
      <c r="E557" s="34">
        <v>0</v>
      </c>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row>
    <row r="558" spans="2:63" ht="12" customHeight="1">
      <c r="B558" s="80" t="s">
        <v>175</v>
      </c>
      <c r="C558" s="47"/>
      <c r="D558" s="34">
        <v>0</v>
      </c>
      <c r="E558" s="34">
        <v>0</v>
      </c>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row>
    <row r="559" spans="2:63" ht="12" customHeight="1">
      <c r="B559" s="46" t="s">
        <v>251</v>
      </c>
      <c r="C559" s="47"/>
      <c r="D559" s="34">
        <v>0</v>
      </c>
      <c r="E559" s="34">
        <v>0</v>
      </c>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row>
    <row r="560" spans="2:63" ht="12" customHeight="1" hidden="1">
      <c r="B560" s="67" t="s">
        <v>262</v>
      </c>
      <c r="C560" s="47"/>
      <c r="D560" s="34">
        <v>0</v>
      </c>
      <c r="E560" s="34">
        <v>0</v>
      </c>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row>
    <row r="561" spans="2:63" ht="12" customHeight="1" hidden="1">
      <c r="B561" s="67" t="s">
        <v>263</v>
      </c>
      <c r="C561" s="47"/>
      <c r="D561" s="34">
        <v>0</v>
      </c>
      <c r="E561" s="34">
        <v>0</v>
      </c>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row>
    <row r="562" spans="2:63" ht="12" customHeight="1" hidden="1">
      <c r="B562" s="80" t="s">
        <v>264</v>
      </c>
      <c r="C562" s="47"/>
      <c r="D562" s="34">
        <v>0</v>
      </c>
      <c r="E562" s="34">
        <v>0</v>
      </c>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row>
    <row r="563" spans="2:63" ht="12" customHeight="1" hidden="1">
      <c r="B563" s="80" t="s">
        <v>265</v>
      </c>
      <c r="C563" s="47"/>
      <c r="D563" s="34">
        <v>0</v>
      </c>
      <c r="E563" s="34">
        <v>0</v>
      </c>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row>
    <row r="564" spans="2:63" ht="12" customHeight="1" hidden="1">
      <c r="B564" s="46" t="s">
        <v>720</v>
      </c>
      <c r="C564" s="47"/>
      <c r="D564" s="34">
        <v>0</v>
      </c>
      <c r="E564" s="34">
        <v>0</v>
      </c>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row>
    <row r="565" spans="2:63" ht="12" customHeight="1" hidden="1">
      <c r="B565" s="80" t="s">
        <v>174</v>
      </c>
      <c r="C565" s="47"/>
      <c r="D565" s="34">
        <v>0</v>
      </c>
      <c r="E565" s="34">
        <v>0</v>
      </c>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row>
    <row r="566" spans="2:63" ht="12" customHeight="1" hidden="1">
      <c r="B566" s="80" t="s">
        <v>175</v>
      </c>
      <c r="C566" s="47"/>
      <c r="D566" s="34">
        <v>0</v>
      </c>
      <c r="E566" s="34">
        <v>0</v>
      </c>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row>
    <row r="567" spans="2:63" ht="12" customHeight="1" hidden="1">
      <c r="B567" s="46" t="s">
        <v>267</v>
      </c>
      <c r="C567" s="47"/>
      <c r="D567" s="34">
        <v>0</v>
      </c>
      <c r="E567" s="34">
        <v>0</v>
      </c>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row>
    <row r="568" spans="2:63" ht="12" customHeight="1" hidden="1">
      <c r="B568" s="46" t="s">
        <v>268</v>
      </c>
      <c r="C568" s="47"/>
      <c r="D568" s="34">
        <v>0</v>
      </c>
      <c r="E568" s="34">
        <v>0</v>
      </c>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row>
    <row r="569" spans="2:63" ht="12" customHeight="1" hidden="1">
      <c r="B569" s="46" t="s">
        <v>269</v>
      </c>
      <c r="C569" s="47"/>
      <c r="D569" s="34">
        <v>0</v>
      </c>
      <c r="E569" s="34">
        <v>0</v>
      </c>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row>
    <row r="570" spans="2:63" ht="12" customHeight="1" hidden="1">
      <c r="B570" s="46" t="s">
        <v>270</v>
      </c>
      <c r="C570" s="47"/>
      <c r="D570" s="34">
        <v>0</v>
      </c>
      <c r="E570" s="34">
        <v>0</v>
      </c>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row>
    <row r="571" spans="2:63" ht="12" customHeight="1" hidden="1">
      <c r="B571" s="46" t="s">
        <v>271</v>
      </c>
      <c r="C571" s="119"/>
      <c r="D571" s="34">
        <v>0</v>
      </c>
      <c r="E571" s="34">
        <v>0</v>
      </c>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row>
    <row r="572" spans="2:63" ht="12" customHeight="1" hidden="1">
      <c r="B572" s="46" t="s">
        <v>721</v>
      </c>
      <c r="C572" s="109"/>
      <c r="D572" s="34">
        <v>0</v>
      </c>
      <c r="E572" s="34">
        <v>0</v>
      </c>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row>
    <row r="573" spans="2:63" ht="12" customHeight="1" hidden="1">
      <c r="B573" s="80" t="s">
        <v>174</v>
      </c>
      <c r="C573" s="47"/>
      <c r="D573" s="34">
        <v>0</v>
      </c>
      <c r="E573" s="34">
        <v>0</v>
      </c>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row>
    <row r="574" spans="2:63" ht="12" customHeight="1" hidden="1">
      <c r="B574" s="80" t="s">
        <v>175</v>
      </c>
      <c r="C574" s="47"/>
      <c r="D574" s="34">
        <v>0</v>
      </c>
      <c r="E574" s="34">
        <v>0</v>
      </c>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row>
    <row r="575" spans="2:63" ht="12" customHeight="1">
      <c r="B575" s="51" t="s">
        <v>252</v>
      </c>
      <c r="C575" s="52"/>
      <c r="D575" s="34">
        <v>0</v>
      </c>
      <c r="E575" s="34">
        <v>0</v>
      </c>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row>
    <row r="576" spans="2:63" ht="12" customHeight="1" hidden="1">
      <c r="B576" s="67" t="s">
        <v>262</v>
      </c>
      <c r="C576" s="47"/>
      <c r="D576" s="34">
        <v>0</v>
      </c>
      <c r="E576" s="34">
        <v>0</v>
      </c>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row>
    <row r="577" spans="2:63" ht="12" customHeight="1" hidden="1">
      <c r="B577" s="67" t="s">
        <v>263</v>
      </c>
      <c r="C577" s="47"/>
      <c r="D577" s="34">
        <v>0</v>
      </c>
      <c r="E577" s="34">
        <v>0</v>
      </c>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row>
    <row r="578" spans="2:63" ht="12" customHeight="1" hidden="1">
      <c r="B578" s="80" t="s">
        <v>264</v>
      </c>
      <c r="C578" s="47"/>
      <c r="D578" s="34">
        <v>0</v>
      </c>
      <c r="E578" s="34">
        <v>0</v>
      </c>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row>
    <row r="579" spans="2:63" ht="12" customHeight="1" hidden="1">
      <c r="B579" s="80" t="s">
        <v>265</v>
      </c>
      <c r="C579" s="47"/>
      <c r="D579" s="34">
        <v>0</v>
      </c>
      <c r="E579" s="34">
        <v>0</v>
      </c>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row>
    <row r="580" spans="2:63" ht="12" customHeight="1" hidden="1">
      <c r="B580" s="46" t="s">
        <v>720</v>
      </c>
      <c r="C580" s="47"/>
      <c r="D580" s="34">
        <v>0</v>
      </c>
      <c r="E580" s="34">
        <v>0</v>
      </c>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row>
    <row r="581" spans="2:63" ht="12" customHeight="1" hidden="1">
      <c r="B581" s="80" t="s">
        <v>174</v>
      </c>
      <c r="C581" s="47"/>
      <c r="D581" s="34">
        <v>0</v>
      </c>
      <c r="E581" s="34">
        <v>0</v>
      </c>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row>
    <row r="582" spans="2:63" ht="12" customHeight="1" hidden="1">
      <c r="B582" s="80" t="s">
        <v>175</v>
      </c>
      <c r="C582" s="47"/>
      <c r="D582" s="34">
        <v>0</v>
      </c>
      <c r="E582" s="34">
        <v>0</v>
      </c>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row>
    <row r="583" spans="2:63" ht="12" customHeight="1" hidden="1">
      <c r="B583" s="46" t="s">
        <v>267</v>
      </c>
      <c r="C583" s="47"/>
      <c r="D583" s="34">
        <v>0</v>
      </c>
      <c r="E583" s="34">
        <v>0</v>
      </c>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row>
    <row r="584" spans="2:63" ht="12" customHeight="1" hidden="1">
      <c r="B584" s="46" t="s">
        <v>268</v>
      </c>
      <c r="C584" s="47"/>
      <c r="D584" s="34">
        <v>0</v>
      </c>
      <c r="E584" s="34">
        <v>0</v>
      </c>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row>
    <row r="585" spans="2:63" ht="12" customHeight="1" hidden="1">
      <c r="B585" s="46" t="s">
        <v>269</v>
      </c>
      <c r="C585" s="47"/>
      <c r="D585" s="34">
        <v>0</v>
      </c>
      <c r="E585" s="34">
        <v>0</v>
      </c>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row>
    <row r="586" spans="2:63" ht="12" customHeight="1" hidden="1">
      <c r="B586" s="46" t="s">
        <v>270</v>
      </c>
      <c r="C586" s="47"/>
      <c r="D586" s="34">
        <v>0</v>
      </c>
      <c r="E586" s="34">
        <v>0</v>
      </c>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row>
    <row r="587" spans="2:63" ht="12" customHeight="1" hidden="1">
      <c r="B587" s="46" t="s">
        <v>271</v>
      </c>
      <c r="C587" s="109"/>
      <c r="D587" s="34">
        <v>0</v>
      </c>
      <c r="E587" s="34">
        <v>0</v>
      </c>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row>
    <row r="588" spans="2:63" ht="12" customHeight="1" hidden="1">
      <c r="B588" s="46" t="s">
        <v>721</v>
      </c>
      <c r="C588" s="109"/>
      <c r="D588" s="34">
        <v>0</v>
      </c>
      <c r="E588" s="34">
        <v>0</v>
      </c>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row>
    <row r="589" spans="2:63" ht="12" customHeight="1" hidden="1">
      <c r="B589" s="80" t="s">
        <v>174</v>
      </c>
      <c r="C589" s="47"/>
      <c r="D589" s="23"/>
      <c r="E589" s="2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row>
    <row r="590" spans="2:63" ht="12" customHeight="1" hidden="1">
      <c r="B590" s="80" t="s">
        <v>175</v>
      </c>
      <c r="C590" s="47"/>
      <c r="D590" s="23"/>
      <c r="E590" s="2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row>
    <row r="591" spans="2:63" ht="12" customHeight="1">
      <c r="B591" s="46" t="s">
        <v>253</v>
      </c>
      <c r="C591" s="47"/>
      <c r="D591" s="23">
        <v>15503</v>
      </c>
      <c r="E591" s="23">
        <v>13912</v>
      </c>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row>
    <row r="592" spans="2:63" ht="12" customHeight="1">
      <c r="B592" s="67" t="s">
        <v>262</v>
      </c>
      <c r="C592" s="47"/>
      <c r="D592" s="34">
        <v>707</v>
      </c>
      <c r="E592" s="34">
        <v>735</v>
      </c>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c r="BH592" s="3"/>
      <c r="BI592" s="3"/>
      <c r="BJ592" s="3"/>
      <c r="BK592" s="3"/>
    </row>
    <row r="593" spans="2:63" ht="12" customHeight="1" hidden="1">
      <c r="B593" s="67" t="s">
        <v>263</v>
      </c>
      <c r="C593" s="47"/>
      <c r="D593" s="34">
        <v>0</v>
      </c>
      <c r="E593" s="34">
        <v>0</v>
      </c>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row>
    <row r="594" spans="2:63" ht="12" customHeight="1">
      <c r="B594" s="80" t="s">
        <v>264</v>
      </c>
      <c r="C594" s="47"/>
      <c r="D594" s="23">
        <v>0</v>
      </c>
      <c r="E594" s="23">
        <v>0</v>
      </c>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row>
    <row r="595" spans="2:63" ht="12" customHeight="1">
      <c r="B595" s="80" t="s">
        <v>265</v>
      </c>
      <c r="C595" s="47"/>
      <c r="D595" s="23">
        <v>0</v>
      </c>
      <c r="E595" s="23">
        <v>0</v>
      </c>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row>
    <row r="596" spans="2:63" ht="12" customHeight="1">
      <c r="B596" s="80" t="s">
        <v>266</v>
      </c>
      <c r="C596" s="47"/>
      <c r="D596" s="23">
        <v>1</v>
      </c>
      <c r="E596" s="23">
        <v>11</v>
      </c>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row>
    <row r="597" spans="2:63" ht="12" customHeight="1">
      <c r="B597" s="80" t="s">
        <v>274</v>
      </c>
      <c r="C597" s="47"/>
      <c r="D597" s="23">
        <v>1</v>
      </c>
      <c r="E597" s="23">
        <v>11</v>
      </c>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row>
    <row r="598" spans="2:63" ht="12" customHeight="1" hidden="1">
      <c r="B598" s="80" t="s">
        <v>275</v>
      </c>
      <c r="C598" s="47"/>
      <c r="D598" s="23"/>
      <c r="E598" s="2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row>
    <row r="599" spans="2:63" ht="12" customHeight="1">
      <c r="B599" s="46" t="s">
        <v>267</v>
      </c>
      <c r="C599" s="47"/>
      <c r="D599" s="23">
        <v>13880</v>
      </c>
      <c r="E599" s="23">
        <v>12240</v>
      </c>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row>
    <row r="600" spans="2:63" ht="12" customHeight="1">
      <c r="B600" s="46" t="s">
        <v>268</v>
      </c>
      <c r="C600" s="47"/>
      <c r="D600" s="23">
        <v>13880</v>
      </c>
      <c r="E600" s="23">
        <v>12240</v>
      </c>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row>
    <row r="601" spans="2:63" ht="12" customHeight="1">
      <c r="B601" s="46" t="s">
        <v>269</v>
      </c>
      <c r="C601" s="47"/>
      <c r="D601" s="23">
        <v>0</v>
      </c>
      <c r="E601" s="23">
        <v>0</v>
      </c>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row>
    <row r="602" spans="2:63" ht="12" customHeight="1">
      <c r="B602" s="46" t="s">
        <v>270</v>
      </c>
      <c r="C602" s="47"/>
      <c r="D602" s="23">
        <v>0</v>
      </c>
      <c r="E602" s="23">
        <v>0</v>
      </c>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c r="BK602" s="3"/>
    </row>
    <row r="603" spans="2:63" ht="12" customHeight="1">
      <c r="B603" s="46" t="s">
        <v>271</v>
      </c>
      <c r="C603" s="109"/>
      <c r="D603" s="23">
        <v>0</v>
      </c>
      <c r="E603" s="23">
        <v>0</v>
      </c>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row>
    <row r="604" spans="2:63" ht="12" customHeight="1">
      <c r="B604" s="46" t="s">
        <v>276</v>
      </c>
      <c r="C604" s="109"/>
      <c r="D604" s="23">
        <v>894</v>
      </c>
      <c r="E604" s="23">
        <v>903</v>
      </c>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row>
    <row r="605" spans="2:63" ht="12" customHeight="1">
      <c r="B605" s="46" t="s">
        <v>277</v>
      </c>
      <c r="C605" s="109"/>
      <c r="D605" s="23">
        <v>2</v>
      </c>
      <c r="E605" s="23">
        <v>2</v>
      </c>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row>
    <row r="606" spans="2:63" ht="12" customHeight="1">
      <c r="B606" s="46" t="s">
        <v>272</v>
      </c>
      <c r="C606" s="109"/>
      <c r="D606" s="23">
        <v>19</v>
      </c>
      <c r="E606" s="23">
        <v>21</v>
      </c>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c r="BH606" s="3"/>
      <c r="BI606" s="3"/>
      <c r="BJ606" s="3"/>
      <c r="BK606" s="3"/>
    </row>
    <row r="607" spans="2:63" ht="12" customHeight="1">
      <c r="B607" s="80" t="s">
        <v>278</v>
      </c>
      <c r="C607" s="47"/>
      <c r="D607" s="23">
        <v>1</v>
      </c>
      <c r="E607" s="23">
        <v>1</v>
      </c>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c r="BH607" s="3"/>
      <c r="BI607" s="3"/>
      <c r="BJ607" s="3"/>
      <c r="BK607" s="3"/>
    </row>
    <row r="608" spans="2:63" ht="12" customHeight="1">
      <c r="B608" s="80" t="s">
        <v>279</v>
      </c>
      <c r="C608" s="47"/>
      <c r="D608" s="23">
        <v>0</v>
      </c>
      <c r="E608" s="23">
        <v>0</v>
      </c>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row>
    <row r="609" spans="2:63" ht="12" customHeight="1">
      <c r="B609" s="80" t="s">
        <v>280</v>
      </c>
      <c r="C609" s="47"/>
      <c r="D609" s="23">
        <v>6</v>
      </c>
      <c r="E609" s="23">
        <v>19</v>
      </c>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row>
    <row r="610" spans="2:63" ht="12" customHeight="1">
      <c r="B610" s="80" t="s">
        <v>281</v>
      </c>
      <c r="C610" s="47"/>
      <c r="D610" s="23">
        <v>0</v>
      </c>
      <c r="E610" s="23">
        <v>0</v>
      </c>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row>
    <row r="611" spans="2:63" ht="12" customHeight="1">
      <c r="B611" s="80" t="s">
        <v>282</v>
      </c>
      <c r="C611" s="47"/>
      <c r="D611" s="23">
        <v>12</v>
      </c>
      <c r="E611" s="23">
        <v>1</v>
      </c>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row>
    <row r="612" spans="2:63" ht="12" customHeight="1">
      <c r="B612" s="57" t="s">
        <v>283</v>
      </c>
      <c r="C612" s="47"/>
      <c r="D612" s="23">
        <v>0</v>
      </c>
      <c r="E612" s="23">
        <v>0</v>
      </c>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row>
    <row r="613" spans="2:63" ht="12" customHeight="1" hidden="1">
      <c r="B613" s="80" t="s">
        <v>284</v>
      </c>
      <c r="C613" s="47"/>
      <c r="D613" s="23"/>
      <c r="E613" s="2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row>
    <row r="614" spans="2:63" ht="12" customHeight="1" hidden="1">
      <c r="B614" s="80" t="s">
        <v>188</v>
      </c>
      <c r="C614" s="47"/>
      <c r="D614" s="23"/>
      <c r="E614" s="2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row>
    <row r="615" spans="2:63" ht="12.75">
      <c r="B615" s="60" t="s">
        <v>285</v>
      </c>
      <c r="C615" s="47"/>
      <c r="D615" s="30">
        <v>15503</v>
      </c>
      <c r="E615" s="30">
        <v>13912</v>
      </c>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row>
    <row r="616" spans="2:63" ht="7.5" customHeight="1">
      <c r="B616" s="543"/>
      <c r="C616" s="543"/>
      <c r="D616" s="543"/>
      <c r="E616" s="54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row>
    <row r="617" spans="2:63" ht="21" customHeight="1">
      <c r="B617" s="472" t="s">
        <v>286</v>
      </c>
      <c r="C617" s="472"/>
      <c r="D617" s="5">
        <v>2015</v>
      </c>
      <c r="E617" s="5">
        <v>2014</v>
      </c>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row>
    <row r="618" spans="2:63" ht="12" customHeight="1">
      <c r="B618" s="33" t="s">
        <v>56</v>
      </c>
      <c r="C618" s="7"/>
      <c r="D618" s="18">
        <v>15503</v>
      </c>
      <c r="E618" s="18">
        <v>13912</v>
      </c>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c r="BH618" s="3"/>
      <c r="BI618" s="3"/>
      <c r="BJ618" s="3"/>
      <c r="BK618" s="3"/>
    </row>
    <row r="619" spans="2:63" ht="12" customHeight="1">
      <c r="B619" s="120" t="s">
        <v>287</v>
      </c>
      <c r="C619" s="121"/>
      <c r="D619" s="18">
        <v>0</v>
      </c>
      <c r="E619" s="18">
        <v>0</v>
      </c>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c r="BH619" s="3"/>
      <c r="BI619" s="3"/>
      <c r="BJ619" s="3"/>
      <c r="BK619" s="3"/>
    </row>
    <row r="620" spans="2:63" ht="12" customHeight="1">
      <c r="B620" s="45" t="s">
        <v>288</v>
      </c>
      <c r="C620" s="7"/>
      <c r="D620" s="18">
        <v>0</v>
      </c>
      <c r="E620" s="18">
        <v>0</v>
      </c>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c r="BD620" s="3"/>
      <c r="BE620" s="3"/>
      <c r="BF620" s="3"/>
      <c r="BG620" s="3"/>
      <c r="BH620" s="3"/>
      <c r="BI620" s="3"/>
      <c r="BJ620" s="3"/>
      <c r="BK620" s="3"/>
    </row>
    <row r="621" spans="2:63" ht="12" customHeight="1" hidden="1">
      <c r="B621" s="122" t="s">
        <v>59</v>
      </c>
      <c r="C621" s="4"/>
      <c r="D621" s="18">
        <v>0</v>
      </c>
      <c r="E621" s="18">
        <v>0</v>
      </c>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c r="BD621" s="3"/>
      <c r="BE621" s="3"/>
      <c r="BF621" s="3"/>
      <c r="BG621" s="3"/>
      <c r="BH621" s="3"/>
      <c r="BI621" s="3"/>
      <c r="BJ621" s="3"/>
      <c r="BK621" s="3"/>
    </row>
    <row r="622" spans="2:63" ht="12" customHeight="1" hidden="1">
      <c r="B622" s="45" t="s">
        <v>60</v>
      </c>
      <c r="C622" s="123"/>
      <c r="D622" s="18">
        <v>0</v>
      </c>
      <c r="E622" s="18">
        <v>0</v>
      </c>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c r="BD622" s="3"/>
      <c r="BE622" s="3"/>
      <c r="BF622" s="3"/>
      <c r="BG622" s="3"/>
      <c r="BH622" s="3"/>
      <c r="BI622" s="3"/>
      <c r="BJ622" s="3"/>
      <c r="BK622" s="3"/>
    </row>
    <row r="623" spans="2:63" ht="12" customHeight="1">
      <c r="B623" s="124" t="s">
        <v>61</v>
      </c>
      <c r="C623" s="44"/>
      <c r="D623" s="18">
        <v>0</v>
      </c>
      <c r="E623" s="18">
        <v>0</v>
      </c>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c r="BD623" s="3"/>
      <c r="BE623" s="3"/>
      <c r="BF623" s="3"/>
      <c r="BG623" s="3"/>
      <c r="BH623" s="3"/>
      <c r="BI623" s="3"/>
      <c r="BJ623" s="3"/>
      <c r="BK623" s="3"/>
    </row>
    <row r="624" spans="2:63" ht="12.75">
      <c r="B624" s="56" t="s">
        <v>285</v>
      </c>
      <c r="C624" s="107"/>
      <c r="D624" s="20">
        <v>15503</v>
      </c>
      <c r="E624" s="20">
        <v>13912</v>
      </c>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c r="BH624" s="3"/>
      <c r="BI624" s="3"/>
      <c r="BJ624" s="3"/>
      <c r="BK624" s="3"/>
    </row>
    <row r="625" spans="2:63" ht="12.75">
      <c r="B625" s="74"/>
      <c r="C625" s="125"/>
      <c r="D625" s="13"/>
      <c r="E625" s="1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3"/>
      <c r="BF625" s="3"/>
      <c r="BG625" s="3"/>
      <c r="BH625" s="3"/>
      <c r="BI625" s="3"/>
      <c r="BJ625" s="3"/>
      <c r="BK625" s="3"/>
    </row>
    <row r="626" spans="2:63" ht="16.5" customHeight="1">
      <c r="B626" s="529" t="s">
        <v>702</v>
      </c>
      <c r="C626" s="530"/>
      <c r="D626" s="530"/>
      <c r="E626" s="531"/>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c r="BH626" s="3"/>
      <c r="BI626" s="3"/>
      <c r="BJ626" s="3"/>
      <c r="BK626" s="3"/>
    </row>
    <row r="627" spans="2:63" ht="12.75">
      <c r="B627" s="566" t="s">
        <v>240</v>
      </c>
      <c r="C627" s="566"/>
      <c r="D627" s="361">
        <v>2015</v>
      </c>
      <c r="E627" s="361">
        <v>2014</v>
      </c>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3"/>
      <c r="BF627" s="3"/>
      <c r="BG627" s="3"/>
      <c r="BH627" s="3"/>
      <c r="BI627" s="3"/>
      <c r="BJ627" s="3"/>
      <c r="BK627" s="3"/>
    </row>
    <row r="628" spans="2:63" ht="12.75">
      <c r="B628" s="482" t="s">
        <v>236</v>
      </c>
      <c r="C628" s="482"/>
      <c r="D628" s="18">
        <v>50</v>
      </c>
      <c r="E628" s="18">
        <v>7</v>
      </c>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c r="BD628" s="3"/>
      <c r="BE628" s="3"/>
      <c r="BF628" s="3"/>
      <c r="BG628" s="3"/>
      <c r="BH628" s="3"/>
      <c r="BI628" s="3"/>
      <c r="BJ628" s="3"/>
      <c r="BK628" s="3"/>
    </row>
    <row r="629" spans="2:63" ht="12.75">
      <c r="B629" s="482" t="s">
        <v>683</v>
      </c>
      <c r="C629" s="482"/>
      <c r="D629" s="18">
        <v>50</v>
      </c>
      <c r="E629" s="18">
        <v>7</v>
      </c>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c r="BD629" s="3"/>
      <c r="BE629" s="3"/>
      <c r="BF629" s="3"/>
      <c r="BG629" s="3"/>
      <c r="BH629" s="3"/>
      <c r="BI629" s="3"/>
      <c r="BJ629" s="3"/>
      <c r="BK629" s="3"/>
    </row>
    <row r="630" spans="2:63" ht="12.75">
      <c r="B630" s="482" t="s">
        <v>237</v>
      </c>
      <c r="C630" s="482"/>
      <c r="D630" s="18">
        <v>60</v>
      </c>
      <c r="E630" s="18">
        <v>50</v>
      </c>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c r="BD630" s="3"/>
      <c r="BE630" s="3"/>
      <c r="BF630" s="3"/>
      <c r="BG630" s="3"/>
      <c r="BH630" s="3"/>
      <c r="BI630" s="3"/>
      <c r="BJ630" s="3"/>
      <c r="BK630" s="3"/>
    </row>
    <row r="631" spans="2:63" ht="12.75">
      <c r="B631" s="6" t="s">
        <v>241</v>
      </c>
      <c r="C631" s="106"/>
      <c r="D631" s="18">
        <v>0</v>
      </c>
      <c r="E631" s="18">
        <v>50</v>
      </c>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c r="BH631" s="3"/>
      <c r="BI631" s="3"/>
      <c r="BJ631" s="3"/>
      <c r="BK631" s="3"/>
    </row>
    <row r="632" spans="2:63" ht="12.75">
      <c r="B632" s="482" t="s">
        <v>689</v>
      </c>
      <c r="C632" s="482"/>
      <c r="D632" s="18">
        <v>60</v>
      </c>
      <c r="E632" s="18">
        <v>0</v>
      </c>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3"/>
      <c r="BF632" s="3"/>
      <c r="BG632" s="3"/>
      <c r="BH632" s="3"/>
      <c r="BI632" s="3"/>
      <c r="BJ632" s="3"/>
      <c r="BK632" s="3"/>
    </row>
    <row r="633" spans="2:63" ht="12.75">
      <c r="B633" s="482" t="s">
        <v>239</v>
      </c>
      <c r="C633" s="482"/>
      <c r="D633" s="18">
        <v>50</v>
      </c>
      <c r="E633" s="18">
        <v>7</v>
      </c>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s="3"/>
      <c r="BD633" s="3"/>
      <c r="BE633" s="3"/>
      <c r="BF633" s="3"/>
      <c r="BG633" s="3"/>
      <c r="BH633" s="3"/>
      <c r="BI633" s="3"/>
      <c r="BJ633" s="3"/>
      <c r="BK633" s="3"/>
    </row>
    <row r="634" spans="2:63" ht="12.75">
      <c r="B634" s="482" t="s">
        <v>242</v>
      </c>
      <c r="C634" s="482"/>
      <c r="D634" s="18">
        <v>50</v>
      </c>
      <c r="E634" s="18">
        <v>7</v>
      </c>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c r="BD634" s="3"/>
      <c r="BE634" s="3"/>
      <c r="BF634" s="3"/>
      <c r="BG634" s="3"/>
      <c r="BH634" s="3"/>
      <c r="BI634" s="3"/>
      <c r="BJ634" s="3"/>
      <c r="BK634" s="3"/>
    </row>
    <row r="635" spans="2:63" ht="12.75">
      <c r="B635" s="482" t="s">
        <v>684</v>
      </c>
      <c r="C635" s="482"/>
      <c r="D635" s="18">
        <v>50</v>
      </c>
      <c r="E635" s="18">
        <v>7</v>
      </c>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s="3"/>
      <c r="BD635" s="3"/>
      <c r="BE635" s="3"/>
      <c r="BF635" s="3"/>
      <c r="BG635" s="3"/>
      <c r="BH635" s="3"/>
      <c r="BI635" s="3"/>
      <c r="BJ635" s="3"/>
      <c r="BK635" s="3"/>
    </row>
    <row r="636" spans="2:63" ht="12.75">
      <c r="B636" s="482" t="s">
        <v>52</v>
      </c>
      <c r="C636" s="482"/>
      <c r="D636" s="18">
        <v>60</v>
      </c>
      <c r="E636" s="18">
        <v>50</v>
      </c>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s="3"/>
      <c r="BD636" s="3"/>
      <c r="BE636" s="3"/>
      <c r="BF636" s="3"/>
      <c r="BG636" s="3"/>
      <c r="BH636" s="3"/>
      <c r="BI636" s="3"/>
      <c r="BJ636" s="3"/>
      <c r="BK636" s="3"/>
    </row>
    <row r="637" spans="2:63" ht="12.75">
      <c r="B637" s="6" t="s">
        <v>243</v>
      </c>
      <c r="C637" s="106"/>
      <c r="D637" s="18">
        <v>60</v>
      </c>
      <c r="E637" s="18">
        <v>50</v>
      </c>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s="3"/>
      <c r="BD637" s="3"/>
      <c r="BE637" s="3"/>
      <c r="BF637" s="3"/>
      <c r="BG637" s="3"/>
      <c r="BH637" s="3"/>
      <c r="BI637" s="3"/>
      <c r="BJ637" s="3"/>
      <c r="BK637" s="3"/>
    </row>
    <row r="638" spans="2:63" ht="12.75">
      <c r="B638" s="41"/>
      <c r="C638" s="41"/>
      <c r="D638" s="105"/>
      <c r="E638" s="105"/>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c r="BD638" s="3"/>
      <c r="BE638" s="3"/>
      <c r="BF638" s="3"/>
      <c r="BG638" s="3"/>
      <c r="BH638" s="3"/>
      <c r="BI638" s="3"/>
      <c r="BJ638" s="3"/>
      <c r="BK638" s="3"/>
    </row>
    <row r="639" spans="2:63" ht="12.75">
      <c r="B639" s="74"/>
      <c r="C639" s="4"/>
      <c r="D639" s="42"/>
      <c r="E639" s="42"/>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3"/>
      <c r="BF639" s="3"/>
      <c r="BG639" s="3"/>
      <c r="BH639" s="3"/>
      <c r="BI639" s="3"/>
      <c r="BJ639" s="3"/>
      <c r="BK639" s="3"/>
    </row>
    <row r="640" spans="2:63" ht="15.75">
      <c r="B640" s="529" t="s">
        <v>703</v>
      </c>
      <c r="C640" s="530"/>
      <c r="D640" s="530"/>
      <c r="E640" s="531"/>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c r="BD640" s="3"/>
      <c r="BE640" s="3"/>
      <c r="BF640" s="3"/>
      <c r="BG640" s="3"/>
      <c r="BH640" s="3"/>
      <c r="BI640" s="3"/>
      <c r="BJ640" s="3"/>
      <c r="BK640" s="3"/>
    </row>
    <row r="641" spans="2:63" ht="15.75">
      <c r="B641" s="418" t="s">
        <v>435</v>
      </c>
      <c r="C641" s="352"/>
      <c r="D641" s="352"/>
      <c r="E641" s="396"/>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c r="BB641" s="3"/>
      <c r="BC641" s="3"/>
      <c r="BD641" s="3"/>
      <c r="BE641" s="3"/>
      <c r="BF641" s="3"/>
      <c r="BG641" s="3"/>
      <c r="BH641" s="3"/>
      <c r="BI641" s="3"/>
      <c r="BJ641" s="3"/>
      <c r="BK641" s="3"/>
    </row>
    <row r="642" spans="2:63" ht="12.75">
      <c r="B642" s="419" t="s">
        <v>678</v>
      </c>
      <c r="C642" s="414"/>
      <c r="D642" s="414"/>
      <c r="E642" s="415"/>
      <c r="F642" s="412"/>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c r="BB642" s="3"/>
      <c r="BC642" s="3"/>
      <c r="BD642" s="3"/>
      <c r="BE642" s="3"/>
      <c r="BF642" s="3"/>
      <c r="BG642" s="3"/>
      <c r="BH642" s="3"/>
      <c r="BI642" s="3"/>
      <c r="BJ642" s="3"/>
      <c r="BK642" s="3"/>
    </row>
    <row r="643" spans="2:63" ht="12.75">
      <c r="B643" s="420" t="s">
        <v>679</v>
      </c>
      <c r="C643" s="416"/>
      <c r="D643" s="416"/>
      <c r="E643" s="417"/>
      <c r="F643" s="41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c r="BA643" s="3"/>
      <c r="BB643" s="3"/>
      <c r="BC643" s="3"/>
      <c r="BD643" s="3"/>
      <c r="BE643" s="3"/>
      <c r="BF643" s="3"/>
      <c r="BG643" s="3"/>
      <c r="BH643" s="3"/>
      <c r="BI643" s="3"/>
      <c r="BJ643" s="3"/>
      <c r="BK643" s="3"/>
    </row>
    <row r="644" spans="2:63" ht="12.75">
      <c r="B644" s="74"/>
      <c r="C644" s="4"/>
      <c r="D644" s="42"/>
      <c r="E644" s="42"/>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c r="BA644" s="3"/>
      <c r="BB644" s="3"/>
      <c r="BC644" s="3"/>
      <c r="BD644" s="3"/>
      <c r="BE644" s="3"/>
      <c r="BF644" s="3"/>
      <c r="BG644" s="3"/>
      <c r="BH644" s="3"/>
      <c r="BI644" s="3"/>
      <c r="BJ644" s="3"/>
      <c r="BK644" s="3"/>
    </row>
    <row r="645" spans="2:63" ht="15.75">
      <c r="B645" s="529" t="s">
        <v>704</v>
      </c>
      <c r="C645" s="530"/>
      <c r="D645" s="530"/>
      <c r="E645" s="531"/>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c r="BA645" s="3"/>
      <c r="BB645" s="3"/>
      <c r="BC645" s="3"/>
      <c r="BD645" s="3"/>
      <c r="BE645" s="3"/>
      <c r="BF645" s="3"/>
      <c r="BG645" s="3"/>
      <c r="BH645" s="3"/>
      <c r="BI645" s="3"/>
      <c r="BJ645" s="3"/>
      <c r="BK645" s="3"/>
    </row>
    <row r="646" spans="2:63" ht="18" customHeight="1" hidden="1">
      <c r="B646" s="418" t="s">
        <v>435</v>
      </c>
      <c r="C646" s="352"/>
      <c r="D646" s="352"/>
      <c r="E646" s="396"/>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c r="BA646" s="3"/>
      <c r="BB646" s="3"/>
      <c r="BC646" s="3"/>
      <c r="BD646" s="3"/>
      <c r="BE646" s="3"/>
      <c r="BF646" s="3"/>
      <c r="BG646" s="3"/>
      <c r="BH646" s="3"/>
      <c r="BI646" s="3"/>
      <c r="BJ646" s="3"/>
      <c r="BK646" s="3"/>
    </row>
    <row r="647" spans="2:63" ht="21" customHeight="1" hidden="1">
      <c r="B647" s="469"/>
      <c r="C647" s="469"/>
      <c r="D647" s="305"/>
      <c r="E647" s="305"/>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c r="BA647" s="3"/>
      <c r="BB647" s="3"/>
      <c r="BC647" s="3"/>
      <c r="BD647" s="3"/>
      <c r="BE647" s="3"/>
      <c r="BF647" s="3"/>
      <c r="BG647" s="3"/>
      <c r="BH647" s="3"/>
      <c r="BI647" s="3"/>
      <c r="BJ647" s="3"/>
      <c r="BK647" s="3"/>
    </row>
    <row r="648" spans="2:63" ht="12" customHeight="1" hidden="1">
      <c r="B648" s="539"/>
      <c r="C648" s="539"/>
      <c r="D648" s="17"/>
      <c r="E648" s="17"/>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c r="BA648" s="3"/>
      <c r="BB648" s="3"/>
      <c r="BC648" s="3"/>
      <c r="BD648" s="3"/>
      <c r="BE648" s="3"/>
      <c r="BF648" s="3"/>
      <c r="BG648" s="3"/>
      <c r="BH648" s="3"/>
      <c r="BI648" s="3"/>
      <c r="BJ648" s="3"/>
      <c r="BK648" s="3"/>
    </row>
    <row r="649" spans="2:63" ht="12" customHeight="1" hidden="1">
      <c r="B649" s="535"/>
      <c r="C649" s="535"/>
      <c r="D649" s="18"/>
      <c r="E649" s="18"/>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c r="BA649" s="3"/>
      <c r="BB649" s="3"/>
      <c r="BC649" s="3"/>
      <c r="BD649" s="3"/>
      <c r="BE649" s="3"/>
      <c r="BF649" s="3"/>
      <c r="BG649" s="3"/>
      <c r="BH649" s="3"/>
      <c r="BI649" s="3"/>
      <c r="BJ649" s="3"/>
      <c r="BK649" s="3"/>
    </row>
    <row r="650" spans="2:63" ht="12" customHeight="1" hidden="1">
      <c r="B650" s="536"/>
      <c r="C650" s="536"/>
      <c r="D650" s="18"/>
      <c r="E650" s="18"/>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c r="BA650" s="3"/>
      <c r="BB650" s="3"/>
      <c r="BC650" s="3"/>
      <c r="BD650" s="3"/>
      <c r="BE650" s="3"/>
      <c r="BF650" s="3"/>
      <c r="BG650" s="3"/>
      <c r="BH650" s="3"/>
      <c r="BI650" s="3"/>
      <c r="BJ650" s="3"/>
      <c r="BK650" s="3"/>
    </row>
    <row r="651" spans="2:63" ht="12" customHeight="1" hidden="1">
      <c r="B651" s="536"/>
      <c r="C651" s="536"/>
      <c r="D651" s="18"/>
      <c r="E651" s="18"/>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c r="BA651" s="3"/>
      <c r="BB651" s="3"/>
      <c r="BC651" s="3"/>
      <c r="BD651" s="3"/>
      <c r="BE651" s="3"/>
      <c r="BF651" s="3"/>
      <c r="BG651" s="3"/>
      <c r="BH651" s="3"/>
      <c r="BI651" s="3"/>
      <c r="BJ651" s="3"/>
      <c r="BK651" s="3"/>
    </row>
    <row r="652" spans="2:63" ht="12" customHeight="1" hidden="1">
      <c r="B652" s="535"/>
      <c r="C652" s="535"/>
      <c r="D652" s="18"/>
      <c r="E652" s="18"/>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c r="BA652" s="3"/>
      <c r="BB652" s="3"/>
      <c r="BC652" s="3"/>
      <c r="BD652" s="3"/>
      <c r="BE652" s="3"/>
      <c r="BF652" s="3"/>
      <c r="BG652" s="3"/>
      <c r="BH652" s="3"/>
      <c r="BI652" s="3"/>
      <c r="BJ652" s="3"/>
      <c r="BK652" s="3"/>
    </row>
    <row r="653" spans="2:63" ht="12" customHeight="1" hidden="1">
      <c r="B653" s="536"/>
      <c r="C653" s="536"/>
      <c r="D653" s="18"/>
      <c r="E653" s="18"/>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c r="BA653" s="3"/>
      <c r="BB653" s="3"/>
      <c r="BC653" s="3"/>
      <c r="BD653" s="3"/>
      <c r="BE653" s="3"/>
      <c r="BF653" s="3"/>
      <c r="BG653" s="3"/>
      <c r="BH653" s="3"/>
      <c r="BI653" s="3"/>
      <c r="BJ653" s="3"/>
      <c r="BK653" s="3"/>
    </row>
    <row r="654" spans="2:63" ht="12" customHeight="1" hidden="1">
      <c r="B654" s="536"/>
      <c r="C654" s="536"/>
      <c r="D654" s="18"/>
      <c r="E654" s="18"/>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c r="BA654" s="3"/>
      <c r="BB654" s="3"/>
      <c r="BC654" s="3"/>
      <c r="BD654" s="3"/>
      <c r="BE654" s="3"/>
      <c r="BF654" s="3"/>
      <c r="BG654" s="3"/>
      <c r="BH654" s="3"/>
      <c r="BI654" s="3"/>
      <c r="BJ654" s="3"/>
      <c r="BK654" s="3"/>
    </row>
    <row r="655" spans="2:63" ht="12" customHeight="1" hidden="1">
      <c r="B655" s="468"/>
      <c r="C655" s="468"/>
      <c r="D655" s="18"/>
      <c r="E655" s="18"/>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c r="BA655" s="3"/>
      <c r="BB655" s="3"/>
      <c r="BC655" s="3"/>
      <c r="BD655" s="3"/>
      <c r="BE655" s="3"/>
      <c r="BF655" s="3"/>
      <c r="BG655" s="3"/>
      <c r="BH655" s="3"/>
      <c r="BI655" s="3"/>
      <c r="BJ655" s="3"/>
      <c r="BK655" s="3"/>
    </row>
    <row r="656" spans="2:63" ht="12" customHeight="1" hidden="1">
      <c r="B656" s="535"/>
      <c r="C656" s="535"/>
      <c r="D656" s="18"/>
      <c r="E656" s="18"/>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c r="BA656" s="3"/>
      <c r="BB656" s="3"/>
      <c r="BC656" s="3"/>
      <c r="BD656" s="3"/>
      <c r="BE656" s="3"/>
      <c r="BF656" s="3"/>
      <c r="BG656" s="3"/>
      <c r="BH656" s="3"/>
      <c r="BI656" s="3"/>
      <c r="BJ656" s="3"/>
      <c r="BK656" s="3"/>
    </row>
    <row r="657" spans="2:63" ht="12" customHeight="1" hidden="1">
      <c r="B657" s="536"/>
      <c r="C657" s="536"/>
      <c r="D657" s="18"/>
      <c r="E657" s="18"/>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c r="BA657" s="3"/>
      <c r="BB657" s="3"/>
      <c r="BC657" s="3"/>
      <c r="BD657" s="3"/>
      <c r="BE657" s="3"/>
      <c r="BF657" s="3"/>
      <c r="BG657" s="3"/>
      <c r="BH657" s="3"/>
      <c r="BI657" s="3"/>
      <c r="BJ657" s="3"/>
      <c r="BK657" s="3"/>
    </row>
    <row r="658" spans="2:63" ht="12" customHeight="1" hidden="1">
      <c r="B658" s="536"/>
      <c r="C658" s="536"/>
      <c r="D658" s="18"/>
      <c r="E658" s="18"/>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c r="BA658" s="3"/>
      <c r="BB658" s="3"/>
      <c r="BC658" s="3"/>
      <c r="BD658" s="3"/>
      <c r="BE658" s="3"/>
      <c r="BF658" s="3"/>
      <c r="BG658" s="3"/>
      <c r="BH658" s="3"/>
      <c r="BI658" s="3"/>
      <c r="BJ658" s="3"/>
      <c r="BK658" s="3"/>
    </row>
    <row r="659" spans="2:63" ht="12" customHeight="1" hidden="1">
      <c r="B659" s="535"/>
      <c r="C659" s="535"/>
      <c r="D659" s="18"/>
      <c r="E659" s="18"/>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c r="BA659" s="3"/>
      <c r="BB659" s="3"/>
      <c r="BC659" s="3"/>
      <c r="BD659" s="3"/>
      <c r="BE659" s="3"/>
      <c r="BF659" s="3"/>
      <c r="BG659" s="3"/>
      <c r="BH659" s="3"/>
      <c r="BI659" s="3"/>
      <c r="BJ659" s="3"/>
      <c r="BK659" s="3"/>
    </row>
    <row r="660" spans="2:63" ht="12" customHeight="1" hidden="1">
      <c r="B660" s="536"/>
      <c r="C660" s="536"/>
      <c r="D660" s="18"/>
      <c r="E660" s="18"/>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c r="BA660" s="3"/>
      <c r="BB660" s="3"/>
      <c r="BC660" s="3"/>
      <c r="BD660" s="3"/>
      <c r="BE660" s="3"/>
      <c r="BF660" s="3"/>
      <c r="BG660" s="3"/>
      <c r="BH660" s="3"/>
      <c r="BI660" s="3"/>
      <c r="BJ660" s="3"/>
      <c r="BK660" s="3"/>
    </row>
    <row r="661" spans="2:63" ht="12" customHeight="1" hidden="1">
      <c r="B661" s="536"/>
      <c r="C661" s="536"/>
      <c r="D661" s="18"/>
      <c r="E661" s="18"/>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c r="BA661" s="3"/>
      <c r="BB661" s="3"/>
      <c r="BC661" s="3"/>
      <c r="BD661" s="3"/>
      <c r="BE661" s="3"/>
      <c r="BF661" s="3"/>
      <c r="BG661" s="3"/>
      <c r="BH661" s="3"/>
      <c r="BI661" s="3"/>
      <c r="BJ661" s="3"/>
      <c r="BK661" s="3"/>
    </row>
    <row r="662" spans="2:63" ht="12" customHeight="1" hidden="1">
      <c r="B662" s="536"/>
      <c r="C662" s="536"/>
      <c r="D662" s="18"/>
      <c r="E662" s="18"/>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c r="BA662" s="3"/>
      <c r="BB662" s="3"/>
      <c r="BC662" s="3"/>
      <c r="BD662" s="3"/>
      <c r="BE662" s="3"/>
      <c r="BF662" s="3"/>
      <c r="BG662" s="3"/>
      <c r="BH662" s="3"/>
      <c r="BI662" s="3"/>
      <c r="BJ662" s="3"/>
      <c r="BK662" s="3"/>
    </row>
    <row r="663" spans="2:63" ht="12" customHeight="1" hidden="1">
      <c r="B663" s="516"/>
      <c r="C663" s="516"/>
      <c r="D663" s="20"/>
      <c r="E663" s="20"/>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c r="BB663" s="3"/>
      <c r="BC663" s="3"/>
      <c r="BD663" s="3"/>
      <c r="BE663" s="3"/>
      <c r="BF663" s="3"/>
      <c r="BG663" s="3"/>
      <c r="BH663" s="3"/>
      <c r="BI663" s="3"/>
      <c r="BJ663" s="3"/>
      <c r="BK663" s="3"/>
    </row>
    <row r="664" spans="2:63" ht="12" customHeight="1" hidden="1">
      <c r="B664" s="304"/>
      <c r="C664" s="126"/>
      <c r="D664" s="127"/>
      <c r="E664" s="127"/>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s="3"/>
      <c r="BD664" s="3"/>
      <c r="BE664" s="3"/>
      <c r="BF664" s="3"/>
      <c r="BG664" s="3"/>
      <c r="BH664" s="3"/>
      <c r="BI664" s="3"/>
      <c r="BJ664" s="3"/>
      <c r="BK664" s="3"/>
    </row>
    <row r="665" spans="2:6" ht="12.75" hidden="1">
      <c r="B665" s="540"/>
      <c r="C665" s="540"/>
      <c r="D665" s="540"/>
      <c r="E665" s="540"/>
      <c r="F665" s="540"/>
    </row>
    <row r="666" spans="2:6" ht="14.25">
      <c r="B666" s="423" t="s">
        <v>436</v>
      </c>
      <c r="C666" s="421"/>
      <c r="D666" s="441">
        <v>2015</v>
      </c>
      <c r="E666" s="441">
        <v>2014</v>
      </c>
      <c r="F666" s="348"/>
    </row>
    <row r="667" spans="2:6" ht="12.75">
      <c r="B667" s="448" t="s">
        <v>454</v>
      </c>
      <c r="C667" s="449"/>
      <c r="D667" s="444"/>
      <c r="E667" s="443"/>
      <c r="F667" s="348"/>
    </row>
    <row r="668" spans="2:6" ht="12.75">
      <c r="B668" s="448" t="s">
        <v>456</v>
      </c>
      <c r="C668" s="449"/>
      <c r="D668" s="443"/>
      <c r="E668" s="443"/>
      <c r="F668" s="348"/>
    </row>
    <row r="669" spans="2:6" ht="12.75">
      <c r="B669" s="445" t="s">
        <v>455</v>
      </c>
      <c r="C669" s="442"/>
      <c r="D669" s="451">
        <v>7000</v>
      </c>
      <c r="E669" s="453">
        <v>7000</v>
      </c>
      <c r="F669" s="348"/>
    </row>
    <row r="670" spans="2:6" ht="12.75">
      <c r="B670" s="446" t="s">
        <v>457</v>
      </c>
      <c r="C670" s="447"/>
      <c r="D670" s="451">
        <v>5048</v>
      </c>
      <c r="E670" s="453">
        <v>5048</v>
      </c>
      <c r="F670" s="348"/>
    </row>
    <row r="671" spans="2:6" ht="12.75">
      <c r="B671" s="450" t="s">
        <v>458</v>
      </c>
      <c r="C671" s="422"/>
      <c r="D671" s="451"/>
      <c r="E671" s="453"/>
      <c r="F671" s="348"/>
    </row>
    <row r="672" spans="2:6" ht="12.75">
      <c r="B672" s="445" t="s">
        <v>460</v>
      </c>
      <c r="C672" s="442"/>
      <c r="D672" s="451"/>
      <c r="E672" s="453"/>
      <c r="F672" s="348"/>
    </row>
    <row r="673" spans="2:6" ht="12.75">
      <c r="B673" s="450" t="s">
        <v>459</v>
      </c>
      <c r="C673" s="422"/>
      <c r="D673" s="451"/>
      <c r="E673" s="453"/>
      <c r="F673" s="348"/>
    </row>
    <row r="674" spans="2:6" ht="12.75">
      <c r="B674" s="450" t="s">
        <v>455</v>
      </c>
      <c r="C674" s="422"/>
      <c r="D674" s="451">
        <v>4500</v>
      </c>
      <c r="E674" s="453">
        <v>4500</v>
      </c>
      <c r="F674" s="348"/>
    </row>
    <row r="675" spans="2:6" ht="12.75">
      <c r="B675" s="450"/>
      <c r="C675" s="422"/>
      <c r="D675" s="452">
        <v>16548</v>
      </c>
      <c r="E675" s="454">
        <v>16548</v>
      </c>
      <c r="F675" s="348"/>
    </row>
    <row r="676" spans="2:64" ht="31.5" customHeight="1">
      <c r="B676" s="541" t="s">
        <v>290</v>
      </c>
      <c r="C676" s="541"/>
      <c r="D676" s="541"/>
      <c r="E676" s="541"/>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c r="BD676" s="3"/>
      <c r="BE676" s="3"/>
      <c r="BF676" s="3"/>
      <c r="BG676" s="3"/>
      <c r="BH676" s="3"/>
      <c r="BI676" s="3"/>
      <c r="BJ676" s="3"/>
      <c r="BK676" s="3"/>
      <c r="BL676" s="3"/>
    </row>
    <row r="677" spans="2:64" ht="15.75">
      <c r="B677" s="424" t="s">
        <v>437</v>
      </c>
      <c r="C677" s="362"/>
      <c r="D677" s="372"/>
      <c r="E677" s="37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s="3"/>
      <c r="BD677" s="3"/>
      <c r="BE677" s="3"/>
      <c r="BF677" s="3"/>
      <c r="BG677" s="3"/>
      <c r="BH677" s="3"/>
      <c r="BI677" s="3"/>
      <c r="BJ677" s="3"/>
      <c r="BK677" s="3"/>
      <c r="BL677" s="3"/>
    </row>
    <row r="678" spans="2:64" ht="25.5" customHeight="1">
      <c r="B678" s="542" t="s">
        <v>292</v>
      </c>
      <c r="C678" s="542"/>
      <c r="D678" s="361">
        <v>2015</v>
      </c>
      <c r="E678" s="361">
        <v>2014</v>
      </c>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s="3"/>
      <c r="BC678" s="3"/>
      <c r="BD678" s="3"/>
      <c r="BE678" s="3"/>
      <c r="BF678" s="3"/>
      <c r="BG678" s="3"/>
      <c r="BH678" s="3"/>
      <c r="BI678" s="3"/>
      <c r="BJ678" s="3"/>
      <c r="BK678" s="3"/>
      <c r="BL678" s="3"/>
    </row>
    <row r="679" spans="2:64" ht="12" customHeight="1">
      <c r="B679" s="129" t="s">
        <v>293</v>
      </c>
      <c r="C679" s="52"/>
      <c r="D679" s="66">
        <v>5</v>
      </c>
      <c r="E679" s="66">
        <v>2</v>
      </c>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s="3"/>
      <c r="BD679" s="3"/>
      <c r="BE679" s="3"/>
      <c r="BF679" s="3"/>
      <c r="BG679" s="3"/>
      <c r="BH679" s="3"/>
      <c r="BI679" s="3"/>
      <c r="BJ679" s="3"/>
      <c r="BK679" s="3"/>
      <c r="BL679" s="3"/>
    </row>
    <row r="680" spans="2:64" ht="12" customHeight="1">
      <c r="B680" s="129" t="s">
        <v>294</v>
      </c>
      <c r="C680" s="52"/>
      <c r="D680" s="66">
        <v>0</v>
      </c>
      <c r="E680" s="66">
        <v>0</v>
      </c>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s="3"/>
      <c r="BD680" s="3"/>
      <c r="BE680" s="3"/>
      <c r="BF680" s="3"/>
      <c r="BG680" s="3"/>
      <c r="BH680" s="3"/>
      <c r="BI680" s="3"/>
      <c r="BJ680" s="3"/>
      <c r="BK680" s="3"/>
      <c r="BL680" s="3"/>
    </row>
    <row r="681" spans="2:64" ht="12" customHeight="1">
      <c r="B681" s="129" t="s">
        <v>295</v>
      </c>
      <c r="C681" s="52"/>
      <c r="D681" s="66">
        <v>436</v>
      </c>
      <c r="E681" s="66">
        <v>410</v>
      </c>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c r="BB681" s="3"/>
      <c r="BC681" s="3"/>
      <c r="BD681" s="3"/>
      <c r="BE681" s="3"/>
      <c r="BF681" s="3"/>
      <c r="BG681" s="3"/>
      <c r="BH681" s="3"/>
      <c r="BI681" s="3"/>
      <c r="BJ681" s="3"/>
      <c r="BK681" s="3"/>
      <c r="BL681" s="3"/>
    </row>
    <row r="682" spans="2:64" ht="12" customHeight="1">
      <c r="B682" s="129" t="s">
        <v>296</v>
      </c>
      <c r="C682" s="52"/>
      <c r="D682" s="66">
        <v>0</v>
      </c>
      <c r="E682" s="66">
        <v>0</v>
      </c>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3"/>
      <c r="BF682" s="3"/>
      <c r="BG682" s="3"/>
      <c r="BH682" s="3"/>
      <c r="BI682" s="3"/>
      <c r="BJ682" s="3"/>
      <c r="BK682" s="3"/>
      <c r="BL682" s="3"/>
    </row>
    <row r="683" spans="2:64" ht="12" customHeight="1">
      <c r="B683" s="129" t="s">
        <v>297</v>
      </c>
      <c r="C683" s="109"/>
      <c r="D683" s="66">
        <v>0</v>
      </c>
      <c r="E683" s="66">
        <v>0</v>
      </c>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c r="BF683" s="3"/>
      <c r="BG683" s="3"/>
      <c r="BH683" s="3"/>
      <c r="BI683" s="3"/>
      <c r="BJ683" s="3"/>
      <c r="BK683" s="3"/>
      <c r="BL683" s="3"/>
    </row>
    <row r="684" spans="2:64" ht="12" customHeight="1">
      <c r="B684" s="129" t="s">
        <v>298</v>
      </c>
      <c r="C684" s="109"/>
      <c r="D684" s="66">
        <v>0</v>
      </c>
      <c r="E684" s="66">
        <v>44</v>
      </c>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c r="BD684" s="3"/>
      <c r="BE684" s="3"/>
      <c r="BF684" s="3"/>
      <c r="BG684" s="3"/>
      <c r="BH684" s="3"/>
      <c r="BI684" s="3"/>
      <c r="BJ684" s="3"/>
      <c r="BK684" s="3"/>
      <c r="BL684" s="3"/>
    </row>
    <row r="685" spans="2:64" ht="12" customHeight="1">
      <c r="B685" s="129" t="s">
        <v>297</v>
      </c>
      <c r="C685" s="109"/>
      <c r="D685" s="66">
        <v>0</v>
      </c>
      <c r="E685" s="66">
        <v>0</v>
      </c>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c r="BH685" s="3"/>
      <c r="BI685" s="3"/>
      <c r="BJ685" s="3"/>
      <c r="BK685" s="3"/>
      <c r="BL685" s="3"/>
    </row>
    <row r="686" spans="2:64" ht="12" customHeight="1">
      <c r="B686" s="129" t="s">
        <v>299</v>
      </c>
      <c r="C686" s="109"/>
      <c r="D686" s="66">
        <v>120</v>
      </c>
      <c r="E686" s="66">
        <v>134</v>
      </c>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c r="BH686" s="3"/>
      <c r="BI686" s="3"/>
      <c r="BJ686" s="3"/>
      <c r="BK686" s="3"/>
      <c r="BL686" s="3"/>
    </row>
    <row r="687" spans="2:64" ht="12.75">
      <c r="B687" s="60" t="s">
        <v>300</v>
      </c>
      <c r="C687" s="130"/>
      <c r="D687" s="20">
        <v>561</v>
      </c>
      <c r="E687" s="20">
        <v>590</v>
      </c>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c r="BH687" s="3"/>
      <c r="BI687" s="3"/>
      <c r="BJ687" s="3"/>
      <c r="BK687" s="3"/>
      <c r="BL687" s="3"/>
    </row>
    <row r="688" spans="2:64" ht="12.75">
      <c r="B688" s="60" t="s">
        <v>301</v>
      </c>
      <c r="C688" s="119"/>
      <c r="D688" s="66">
        <v>0</v>
      </c>
      <c r="E688" s="66">
        <v>0</v>
      </c>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c r="BH688" s="3"/>
      <c r="BI688" s="3"/>
      <c r="BJ688" s="3"/>
      <c r="BK688" s="3"/>
      <c r="BL688" s="3"/>
    </row>
    <row r="689" spans="2:64" ht="8.25" customHeight="1">
      <c r="B689" s="543"/>
      <c r="C689" s="543"/>
      <c r="D689" s="543"/>
      <c r="E689" s="54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c r="BH689" s="3"/>
      <c r="BI689" s="3"/>
      <c r="BJ689" s="3"/>
      <c r="BK689" s="3"/>
      <c r="BL689" s="3"/>
    </row>
    <row r="690" spans="2:64" ht="25.5" customHeight="1">
      <c r="B690" s="544" t="s">
        <v>302</v>
      </c>
      <c r="C690" s="544"/>
      <c r="D690" s="5">
        <v>2015</v>
      </c>
      <c r="E690" s="5">
        <v>2014</v>
      </c>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row>
    <row r="691" spans="2:64" ht="12" customHeight="1">
      <c r="B691" s="57" t="s">
        <v>303</v>
      </c>
      <c r="C691" s="47"/>
      <c r="D691" s="18">
        <v>561</v>
      </c>
      <c r="E691" s="18">
        <v>590</v>
      </c>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c r="BH691" s="3"/>
      <c r="BI691" s="3"/>
      <c r="BJ691" s="3"/>
      <c r="BK691" s="3"/>
      <c r="BL691" s="3"/>
    </row>
    <row r="692" spans="2:64" ht="12" customHeight="1">
      <c r="B692" s="57" t="s">
        <v>304</v>
      </c>
      <c r="C692" s="47"/>
      <c r="D692" s="66">
        <v>0</v>
      </c>
      <c r="E692" s="66">
        <v>0</v>
      </c>
      <c r="F692" s="3" t="s">
        <v>305</v>
      </c>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c r="BH692" s="3"/>
      <c r="BI692" s="3"/>
      <c r="BJ692" s="3"/>
      <c r="BK692" s="3"/>
      <c r="BL692" s="3"/>
    </row>
    <row r="693" spans="2:64" ht="12" customHeight="1" hidden="1">
      <c r="B693" s="57" t="s">
        <v>10</v>
      </c>
      <c r="C693" s="47"/>
      <c r="D693" s="66">
        <v>0</v>
      </c>
      <c r="E693" s="66">
        <v>0</v>
      </c>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c r="BH693" s="3"/>
      <c r="BI693" s="3"/>
      <c r="BJ693" s="3"/>
      <c r="BK693" s="3"/>
      <c r="BL693" s="3"/>
    </row>
    <row r="694" spans="2:64" ht="12" customHeight="1" hidden="1">
      <c r="B694" s="131" t="s">
        <v>306</v>
      </c>
      <c r="C694" s="47"/>
      <c r="D694" s="66">
        <v>0</v>
      </c>
      <c r="E694" s="66">
        <v>0</v>
      </c>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row>
    <row r="695" spans="2:64" ht="12" customHeight="1" hidden="1">
      <c r="B695" s="57" t="s">
        <v>307</v>
      </c>
      <c r="C695" s="47"/>
      <c r="D695" s="66">
        <v>0</v>
      </c>
      <c r="E695" s="66">
        <v>0</v>
      </c>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c r="BH695" s="3"/>
      <c r="BI695" s="3"/>
      <c r="BJ695" s="3"/>
      <c r="BK695" s="3"/>
      <c r="BL695" s="3"/>
    </row>
    <row r="696" spans="2:64" ht="12" customHeight="1" hidden="1">
      <c r="B696" s="131" t="s">
        <v>306</v>
      </c>
      <c r="C696" s="47"/>
      <c r="D696" s="66">
        <v>0</v>
      </c>
      <c r="E696" s="66">
        <v>0</v>
      </c>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c r="BH696" s="3"/>
      <c r="BI696" s="3"/>
      <c r="BJ696" s="3"/>
      <c r="BK696" s="3"/>
      <c r="BL696" s="3"/>
    </row>
    <row r="697" spans="2:64" ht="12" customHeight="1" hidden="1">
      <c r="B697" s="63" t="s">
        <v>11</v>
      </c>
      <c r="C697" s="47"/>
      <c r="D697" s="66">
        <v>0</v>
      </c>
      <c r="E697" s="66">
        <v>0</v>
      </c>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row>
    <row r="698" spans="2:64" ht="12" customHeight="1">
      <c r="B698" s="108" t="s">
        <v>308</v>
      </c>
      <c r="C698" s="52"/>
      <c r="D698" s="66">
        <v>0</v>
      </c>
      <c r="E698" s="66">
        <v>0</v>
      </c>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row>
    <row r="699" spans="2:64" ht="12" customHeight="1">
      <c r="B699" s="57" t="s">
        <v>304</v>
      </c>
      <c r="C699" s="47"/>
      <c r="D699" s="66">
        <v>0</v>
      </c>
      <c r="E699" s="66">
        <v>0</v>
      </c>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row>
    <row r="700" spans="2:64" ht="12" customHeight="1" hidden="1">
      <c r="B700" s="57" t="s">
        <v>10</v>
      </c>
      <c r="C700" s="47"/>
      <c r="D700" s="18"/>
      <c r="E700" s="18"/>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row>
    <row r="701" spans="2:64" ht="12" customHeight="1" hidden="1">
      <c r="B701" s="131" t="s">
        <v>306</v>
      </c>
      <c r="C701" s="47"/>
      <c r="D701" s="18"/>
      <c r="E701" s="18"/>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row>
    <row r="702" spans="2:64" ht="12" customHeight="1" hidden="1">
      <c r="B702" s="57" t="s">
        <v>307</v>
      </c>
      <c r="C702" s="47"/>
      <c r="D702" s="18"/>
      <c r="E702" s="18"/>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row>
    <row r="703" spans="2:64" ht="12" customHeight="1" hidden="1">
      <c r="B703" s="131" t="s">
        <v>306</v>
      </c>
      <c r="C703" s="47"/>
      <c r="D703" s="18"/>
      <c r="E703" s="18"/>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row>
    <row r="704" spans="2:64" ht="12" customHeight="1" hidden="1">
      <c r="B704" s="63" t="s">
        <v>11</v>
      </c>
      <c r="C704" s="47"/>
      <c r="D704" s="66"/>
      <c r="E704" s="66"/>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row>
    <row r="705" spans="2:64" ht="12.75">
      <c r="B705" s="60" t="s">
        <v>300</v>
      </c>
      <c r="C705" s="47"/>
      <c r="D705" s="20">
        <v>561</v>
      </c>
      <c r="E705" s="20">
        <v>590</v>
      </c>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row>
    <row r="706" spans="2:64" ht="12.75">
      <c r="B706" s="60" t="s">
        <v>301</v>
      </c>
      <c r="C706" s="47"/>
      <c r="D706" s="306">
        <v>0</v>
      </c>
      <c r="E706" s="306">
        <v>0</v>
      </c>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row>
    <row r="707" spans="2:64" ht="12.75">
      <c r="B707" s="425"/>
      <c r="C707" s="426"/>
      <c r="D707" s="427"/>
      <c r="E707" s="427"/>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row>
    <row r="708" spans="2:64" ht="18.75" customHeight="1">
      <c r="B708" s="390" t="s">
        <v>438</v>
      </c>
      <c r="C708" s="362"/>
      <c r="D708" s="372"/>
      <c r="E708" s="37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row>
    <row r="709" spans="2:64" ht="25.5" customHeight="1">
      <c r="B709" s="542" t="s">
        <v>310</v>
      </c>
      <c r="C709" s="542"/>
      <c r="D709" s="361">
        <v>2015</v>
      </c>
      <c r="E709" s="361">
        <v>2014</v>
      </c>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row>
    <row r="710" spans="2:64" ht="12" customHeight="1">
      <c r="B710" s="124" t="s">
        <v>311</v>
      </c>
      <c r="C710" s="44"/>
      <c r="D710" s="66">
        <v>6269</v>
      </c>
      <c r="E710" s="66">
        <v>24794</v>
      </c>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row>
    <row r="711" spans="2:64" ht="12" customHeight="1">
      <c r="B711" s="124" t="s">
        <v>297</v>
      </c>
      <c r="C711" s="132"/>
      <c r="D711" s="66">
        <v>0</v>
      </c>
      <c r="E711" s="66">
        <v>0</v>
      </c>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row>
    <row r="712" spans="2:64" ht="12" customHeight="1" hidden="1">
      <c r="B712" s="45" t="s">
        <v>312</v>
      </c>
      <c r="C712" s="107"/>
      <c r="D712" s="66"/>
      <c r="E712" s="66"/>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row>
    <row r="713" spans="2:64" ht="12" customHeight="1" hidden="1">
      <c r="B713" s="124" t="s">
        <v>297</v>
      </c>
      <c r="C713" s="132"/>
      <c r="D713" s="66"/>
      <c r="E713" s="66"/>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row>
    <row r="714" spans="2:64" ht="12" customHeight="1" hidden="1">
      <c r="B714" s="124" t="s">
        <v>60</v>
      </c>
      <c r="C714" s="132"/>
      <c r="D714" s="66"/>
      <c r="E714" s="66"/>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row>
    <row r="715" spans="2:64" ht="12.75">
      <c r="B715" s="56" t="s">
        <v>313</v>
      </c>
      <c r="C715" s="133"/>
      <c r="D715" s="20">
        <v>6269</v>
      </c>
      <c r="E715" s="20">
        <v>24794</v>
      </c>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row>
    <row r="716" spans="2:64" ht="12.75">
      <c r="B716" s="56" t="s">
        <v>301</v>
      </c>
      <c r="C716" s="107"/>
      <c r="D716" s="20">
        <v>0</v>
      </c>
      <c r="E716" s="20">
        <v>0</v>
      </c>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row>
    <row r="717" spans="2:64" ht="9" customHeight="1">
      <c r="B717" s="74"/>
      <c r="C717" s="134"/>
      <c r="D717" s="42"/>
      <c r="E717" s="42"/>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row>
    <row r="718" spans="2:64" ht="25.5" customHeight="1">
      <c r="B718" s="56" t="s">
        <v>314</v>
      </c>
      <c r="C718" s="85"/>
      <c r="D718" s="5">
        <v>2015</v>
      </c>
      <c r="E718" s="5">
        <v>2014</v>
      </c>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row>
    <row r="719" spans="2:64" ht="12" customHeight="1">
      <c r="B719" s="33" t="s">
        <v>303</v>
      </c>
      <c r="C719" s="7"/>
      <c r="D719" s="18">
        <v>6269</v>
      </c>
      <c r="E719" s="18">
        <v>24794</v>
      </c>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row>
    <row r="720" spans="2:64" ht="12" customHeight="1">
      <c r="B720" s="33" t="s">
        <v>304</v>
      </c>
      <c r="C720" s="7"/>
      <c r="D720" s="18">
        <v>0</v>
      </c>
      <c r="E720" s="18">
        <v>0</v>
      </c>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row>
    <row r="721" spans="2:64" ht="12" customHeight="1" hidden="1">
      <c r="B721" s="33" t="s">
        <v>10</v>
      </c>
      <c r="C721" s="7"/>
      <c r="D721" s="18"/>
      <c r="E721" s="18"/>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row>
    <row r="722" spans="2:64" ht="12" customHeight="1" hidden="1">
      <c r="B722" s="135" t="s">
        <v>306</v>
      </c>
      <c r="C722" s="7"/>
      <c r="D722" s="18"/>
      <c r="E722" s="18"/>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row>
    <row r="723" spans="2:64" ht="12" customHeight="1" hidden="1">
      <c r="B723" s="33" t="s">
        <v>307</v>
      </c>
      <c r="C723" s="7"/>
      <c r="D723" s="18"/>
      <c r="E723" s="18"/>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row>
    <row r="724" spans="2:64" ht="12" customHeight="1" hidden="1">
      <c r="B724" s="135" t="s">
        <v>306</v>
      </c>
      <c r="C724" s="7"/>
      <c r="D724" s="18"/>
      <c r="E724" s="18"/>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row>
    <row r="725" spans="2:64" ht="12" customHeight="1" hidden="1">
      <c r="B725" s="45" t="s">
        <v>11</v>
      </c>
      <c r="C725" s="7"/>
      <c r="D725" s="66"/>
      <c r="E725" s="66"/>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row>
    <row r="726" spans="2:64" ht="12" customHeight="1">
      <c r="B726" s="31" t="s">
        <v>308</v>
      </c>
      <c r="C726" s="44"/>
      <c r="D726" s="18">
        <v>0</v>
      </c>
      <c r="E726" s="18">
        <v>0</v>
      </c>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row>
    <row r="727" spans="2:64" ht="12" customHeight="1">
      <c r="B727" s="33" t="s">
        <v>304</v>
      </c>
      <c r="C727" s="7"/>
      <c r="D727" s="18">
        <v>0</v>
      </c>
      <c r="E727" s="18">
        <v>0</v>
      </c>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row>
    <row r="728" spans="2:64" ht="12" customHeight="1" hidden="1">
      <c r="B728" s="33" t="s">
        <v>10</v>
      </c>
      <c r="C728" s="7"/>
      <c r="D728" s="18"/>
      <c r="E728" s="18"/>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row>
    <row r="729" spans="2:64" ht="12" customHeight="1" hidden="1">
      <c r="B729" s="135" t="s">
        <v>306</v>
      </c>
      <c r="C729" s="7"/>
      <c r="D729" s="18"/>
      <c r="E729" s="18"/>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row>
    <row r="730" spans="2:64" ht="12" customHeight="1" hidden="1">
      <c r="B730" s="33" t="s">
        <v>307</v>
      </c>
      <c r="C730" s="7"/>
      <c r="D730" s="18"/>
      <c r="E730" s="18"/>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row>
    <row r="731" spans="2:64" ht="12" customHeight="1" hidden="1">
      <c r="B731" s="135" t="s">
        <v>306</v>
      </c>
      <c r="C731" s="7"/>
      <c r="D731" s="18"/>
      <c r="E731" s="18"/>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c r="BH731" s="3"/>
      <c r="BI731" s="3"/>
      <c r="BJ731" s="3"/>
      <c r="BK731" s="3"/>
      <c r="BL731" s="3"/>
    </row>
    <row r="732" spans="2:64" ht="12" customHeight="1" hidden="1">
      <c r="B732" s="45" t="s">
        <v>11</v>
      </c>
      <c r="C732" s="7"/>
      <c r="D732" s="66"/>
      <c r="E732" s="66"/>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row>
    <row r="733" spans="2:64" ht="12.75">
      <c r="B733" s="56" t="s">
        <v>313</v>
      </c>
      <c r="C733" s="7"/>
      <c r="D733" s="20">
        <v>6269</v>
      </c>
      <c r="E733" s="20">
        <v>24794</v>
      </c>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row>
    <row r="734" spans="2:64" ht="12.75">
      <c r="B734" s="56" t="s">
        <v>301</v>
      </c>
      <c r="C734" s="7"/>
      <c r="D734" s="20">
        <v>0</v>
      </c>
      <c r="E734" s="20">
        <v>0</v>
      </c>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row>
    <row r="735" spans="2:64" ht="12.75">
      <c r="B735" s="317"/>
      <c r="C735" s="332"/>
      <c r="D735" s="333"/>
      <c r="E735" s="33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row>
    <row r="736" spans="2:64" ht="15.75" customHeight="1">
      <c r="B736" s="545" t="s">
        <v>439</v>
      </c>
      <c r="C736" s="546"/>
      <c r="D736" s="546"/>
      <c r="E736" s="547"/>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row>
    <row r="737" spans="2:64" ht="21" customHeight="1">
      <c r="B737" s="384" t="s">
        <v>315</v>
      </c>
      <c r="C737" s="134"/>
      <c r="D737" s="361">
        <v>2015</v>
      </c>
      <c r="E737" s="361">
        <v>2014</v>
      </c>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row>
    <row r="738" spans="2:64" ht="12" customHeight="1">
      <c r="B738" s="80" t="s">
        <v>316</v>
      </c>
      <c r="C738" s="78"/>
      <c r="D738" s="18">
        <v>225</v>
      </c>
      <c r="E738" s="18">
        <v>296</v>
      </c>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c r="BH738" s="3"/>
      <c r="BI738" s="3"/>
      <c r="BJ738" s="3"/>
      <c r="BK738" s="3"/>
      <c r="BL738" s="3"/>
    </row>
    <row r="739" spans="2:64" ht="12" customHeight="1">
      <c r="B739" s="79" t="s">
        <v>317</v>
      </c>
      <c r="C739" s="78"/>
      <c r="D739" s="18">
        <v>250</v>
      </c>
      <c r="E739" s="18">
        <v>276</v>
      </c>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row>
    <row r="740" spans="2:64" ht="12" customHeight="1">
      <c r="B740" s="80" t="s">
        <v>318</v>
      </c>
      <c r="C740" s="64"/>
      <c r="D740" s="18">
        <v>466</v>
      </c>
      <c r="E740" s="18">
        <v>880</v>
      </c>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row>
    <row r="741" spans="2:64" ht="12" customHeight="1">
      <c r="B741" s="81" t="s">
        <v>319</v>
      </c>
      <c r="C741" s="62"/>
      <c r="D741" s="18">
        <v>72</v>
      </c>
      <c r="E741" s="18">
        <v>113</v>
      </c>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row>
    <row r="742" spans="2:64" ht="12" customHeight="1">
      <c r="B742" s="80" t="s">
        <v>320</v>
      </c>
      <c r="C742" s="64"/>
      <c r="D742" s="18">
        <v>1093</v>
      </c>
      <c r="E742" s="18">
        <v>2104</v>
      </c>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c r="BH742" s="3"/>
      <c r="BI742" s="3"/>
      <c r="BJ742" s="3"/>
      <c r="BK742" s="3"/>
      <c r="BL742" s="3"/>
    </row>
    <row r="743" spans="2:64" ht="12" customHeight="1">
      <c r="B743" s="79" t="s">
        <v>321</v>
      </c>
      <c r="C743" s="64"/>
      <c r="D743" s="19">
        <v>157</v>
      </c>
      <c r="E743" s="19">
        <v>307</v>
      </c>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c r="BH743" s="3"/>
      <c r="BI743" s="3"/>
      <c r="BJ743" s="3"/>
      <c r="BK743" s="3"/>
      <c r="BL743" s="3"/>
    </row>
    <row r="744" spans="2:64" ht="12" customHeight="1">
      <c r="B744" s="79" t="s">
        <v>322</v>
      </c>
      <c r="C744" s="64"/>
      <c r="D744" s="19">
        <v>26</v>
      </c>
      <c r="E744" s="19">
        <v>116</v>
      </c>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c r="BH744" s="3"/>
      <c r="BI744" s="3"/>
      <c r="BJ744" s="3"/>
      <c r="BK744" s="3"/>
      <c r="BL744" s="3"/>
    </row>
    <row r="745" spans="2:64" ht="12" customHeight="1">
      <c r="B745" s="79" t="s">
        <v>323</v>
      </c>
      <c r="C745" s="109"/>
      <c r="D745" s="19">
        <v>3</v>
      </c>
      <c r="E745" s="19">
        <v>62</v>
      </c>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row>
    <row r="746" spans="2:64" ht="12" customHeight="1">
      <c r="B746" s="79" t="s">
        <v>324</v>
      </c>
      <c r="C746" s="109"/>
      <c r="D746" s="19">
        <v>14</v>
      </c>
      <c r="E746" s="19">
        <v>33</v>
      </c>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c r="BH746" s="3"/>
      <c r="BI746" s="3"/>
      <c r="BJ746" s="3"/>
      <c r="BK746" s="3"/>
      <c r="BL746" s="3"/>
    </row>
    <row r="747" spans="2:64" ht="12" customHeight="1">
      <c r="B747" s="79" t="s">
        <v>325</v>
      </c>
      <c r="C747" s="109"/>
      <c r="D747" s="19">
        <v>8</v>
      </c>
      <c r="E747" s="19">
        <v>15</v>
      </c>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c r="BH747" s="3"/>
      <c r="BI747" s="3"/>
      <c r="BJ747" s="3"/>
      <c r="BK747" s="3"/>
      <c r="BL747" s="3"/>
    </row>
    <row r="748" spans="2:64" ht="12" customHeight="1">
      <c r="B748" s="79" t="s">
        <v>326</v>
      </c>
      <c r="C748" s="109"/>
      <c r="D748" s="19">
        <v>1</v>
      </c>
      <c r="E748" s="19">
        <v>6</v>
      </c>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row>
    <row r="749" spans="2:64" ht="12" customHeight="1">
      <c r="B749" s="79" t="s">
        <v>327</v>
      </c>
      <c r="C749" s="109"/>
      <c r="D749" s="19">
        <v>2289</v>
      </c>
      <c r="E749" s="19">
        <v>4092</v>
      </c>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c r="BH749" s="3"/>
      <c r="BI749" s="3"/>
      <c r="BJ749" s="3"/>
      <c r="BK749" s="3"/>
      <c r="BL749" s="3"/>
    </row>
    <row r="750" spans="2:64" ht="12" customHeight="1">
      <c r="B750" s="79" t="s">
        <v>328</v>
      </c>
      <c r="C750" s="110"/>
      <c r="D750" s="19">
        <v>8</v>
      </c>
      <c r="E750" s="19">
        <v>24</v>
      </c>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c r="BH750" s="3"/>
      <c r="BI750" s="3"/>
      <c r="BJ750" s="3"/>
      <c r="BK750" s="3"/>
      <c r="BL750" s="3"/>
    </row>
    <row r="751" spans="2:64" ht="15" customHeight="1">
      <c r="B751" s="79" t="s">
        <v>329</v>
      </c>
      <c r="C751" s="64"/>
      <c r="D751" s="19">
        <v>0</v>
      </c>
      <c r="E751" s="19">
        <v>0</v>
      </c>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c r="BH751" s="3"/>
      <c r="BI751" s="3"/>
      <c r="BJ751" s="3"/>
      <c r="BK751" s="3"/>
      <c r="BL751" s="3"/>
    </row>
    <row r="752" spans="2:64" ht="12" customHeight="1">
      <c r="B752" s="79" t="s">
        <v>330</v>
      </c>
      <c r="C752" s="109"/>
      <c r="D752" s="19">
        <v>-719</v>
      </c>
      <c r="E752" s="19">
        <v>-2633</v>
      </c>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row>
    <row r="753" spans="2:64" ht="12" customHeight="1">
      <c r="B753" s="79" t="s">
        <v>331</v>
      </c>
      <c r="C753" s="109"/>
      <c r="D753" s="19">
        <v>-1192</v>
      </c>
      <c r="E753" s="19">
        <v>-1483</v>
      </c>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c r="BH753" s="3"/>
      <c r="BI753" s="3"/>
      <c r="BJ753" s="3"/>
      <c r="BK753" s="3"/>
      <c r="BL753" s="3"/>
    </row>
    <row r="754" spans="2:64" ht="12" customHeight="1">
      <c r="B754" s="80" t="s">
        <v>332</v>
      </c>
      <c r="C754" s="119"/>
      <c r="D754" s="18">
        <v>386</v>
      </c>
      <c r="E754" s="18"/>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c r="BH754" s="3"/>
      <c r="BI754" s="3"/>
      <c r="BJ754" s="3"/>
      <c r="BK754" s="3"/>
      <c r="BL754" s="3"/>
    </row>
    <row r="755" spans="2:64" ht="12" customHeight="1">
      <c r="B755" s="102"/>
      <c r="C755" s="428"/>
      <c r="D755" s="105"/>
      <c r="E755" s="105"/>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row>
    <row r="756" spans="2:64" ht="21.75" customHeight="1">
      <c r="B756" s="548" t="s">
        <v>440</v>
      </c>
      <c r="C756" s="549"/>
      <c r="D756" s="549"/>
      <c r="E756" s="550"/>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c r="BH756" s="3"/>
      <c r="BI756" s="3"/>
      <c r="BJ756" s="3"/>
      <c r="BK756" s="3"/>
      <c r="BL756" s="3"/>
    </row>
    <row r="757" spans="2:64" ht="21" customHeight="1">
      <c r="B757" s="429" t="s">
        <v>441</v>
      </c>
      <c r="C757" s="134"/>
      <c r="D757" s="361">
        <v>2015</v>
      </c>
      <c r="E757" s="361">
        <v>2014</v>
      </c>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c r="BH757" s="3"/>
      <c r="BI757" s="3"/>
      <c r="BJ757" s="3"/>
      <c r="BK757" s="3"/>
      <c r="BL757" s="3"/>
    </row>
    <row r="758" spans="2:64" ht="12" customHeight="1">
      <c r="B758" s="10" t="s">
        <v>334</v>
      </c>
      <c r="C758" s="76"/>
      <c r="D758" s="20">
        <v>76</v>
      </c>
      <c r="E758" s="20">
        <v>63</v>
      </c>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c r="BH758" s="3"/>
      <c r="BI758" s="3"/>
      <c r="BJ758" s="3"/>
      <c r="BK758" s="3"/>
      <c r="BL758" s="3"/>
    </row>
    <row r="759" spans="2:64" ht="12" customHeight="1">
      <c r="B759" s="10" t="s">
        <v>685</v>
      </c>
      <c r="C759" s="76"/>
      <c r="D759" s="19">
        <v>9</v>
      </c>
      <c r="E759" s="19">
        <v>0</v>
      </c>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c r="BH759" s="3"/>
      <c r="BI759" s="3"/>
      <c r="BJ759" s="3"/>
      <c r="BK759" s="3"/>
      <c r="BL759" s="3"/>
    </row>
    <row r="760" spans="2:64" ht="12" customHeight="1">
      <c r="B760" s="10" t="s">
        <v>686</v>
      </c>
      <c r="C760" s="76"/>
      <c r="D760" s="19">
        <v>67</v>
      </c>
      <c r="E760" s="19">
        <v>63</v>
      </c>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c r="BH760" s="3"/>
      <c r="BI760" s="3"/>
      <c r="BJ760" s="3"/>
      <c r="BK760" s="3"/>
      <c r="BL760" s="3"/>
    </row>
    <row r="761" spans="2:64" ht="12" customHeight="1">
      <c r="B761" s="10" t="s">
        <v>335</v>
      </c>
      <c r="C761" s="76"/>
      <c r="D761" s="455">
        <v>638</v>
      </c>
      <c r="E761" s="455">
        <v>2700</v>
      </c>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c r="BH761" s="3"/>
      <c r="BI761" s="3"/>
      <c r="BJ761" s="3"/>
      <c r="BK761" s="3"/>
      <c r="BL761" s="3"/>
    </row>
    <row r="762" spans="2:64" ht="12" customHeight="1">
      <c r="B762" s="124" t="s">
        <v>336</v>
      </c>
      <c r="C762" s="132"/>
      <c r="D762" s="19">
        <v>457</v>
      </c>
      <c r="E762" s="19">
        <v>230</v>
      </c>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3"/>
      <c r="BF762" s="3"/>
      <c r="BG762" s="3"/>
      <c r="BH762" s="3"/>
      <c r="BI762" s="3"/>
      <c r="BJ762" s="3"/>
      <c r="BK762" s="3"/>
      <c r="BL762" s="3"/>
    </row>
    <row r="763" spans="2:64" ht="12" customHeight="1">
      <c r="B763" s="124" t="s">
        <v>687</v>
      </c>
      <c r="C763" s="132"/>
      <c r="D763" s="19">
        <v>98</v>
      </c>
      <c r="E763" s="19">
        <v>123</v>
      </c>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c r="BD763" s="3"/>
      <c r="BE763" s="3"/>
      <c r="BF763" s="3"/>
      <c r="BG763" s="3"/>
      <c r="BH763" s="3"/>
      <c r="BI763" s="3"/>
      <c r="BJ763" s="3"/>
      <c r="BK763" s="3"/>
      <c r="BL763" s="3"/>
    </row>
    <row r="764" spans="2:64" ht="12" customHeight="1">
      <c r="B764" s="124" t="s">
        <v>337</v>
      </c>
      <c r="C764" s="132"/>
      <c r="D764" s="19">
        <v>0</v>
      </c>
      <c r="E764" s="19">
        <v>41</v>
      </c>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3"/>
      <c r="BF764" s="3"/>
      <c r="BG764" s="3"/>
      <c r="BH764" s="3"/>
      <c r="BI764" s="3"/>
      <c r="BJ764" s="3"/>
      <c r="BK764" s="3"/>
      <c r="BL764" s="3"/>
    </row>
    <row r="765" spans="2:64" ht="12" customHeight="1">
      <c r="B765" s="124" t="s">
        <v>338</v>
      </c>
      <c r="C765" s="132"/>
      <c r="D765" s="19">
        <v>17</v>
      </c>
      <c r="E765" s="19">
        <v>721</v>
      </c>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s="3"/>
      <c r="BD765" s="3"/>
      <c r="BE765" s="3"/>
      <c r="BF765" s="3"/>
      <c r="BG765" s="3"/>
      <c r="BH765" s="3"/>
      <c r="BI765" s="3"/>
      <c r="BJ765" s="3"/>
      <c r="BK765" s="3"/>
      <c r="BL765" s="3"/>
    </row>
    <row r="766" spans="2:64" ht="12" customHeight="1">
      <c r="B766" s="124" t="s">
        <v>339</v>
      </c>
      <c r="C766" s="132"/>
      <c r="D766" s="19">
        <v>2</v>
      </c>
      <c r="E766" s="19">
        <v>6</v>
      </c>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c r="BD766" s="3"/>
      <c r="BE766" s="3"/>
      <c r="BF766" s="3"/>
      <c r="BG766" s="3"/>
      <c r="BH766" s="3"/>
      <c r="BI766" s="3"/>
      <c r="BJ766" s="3"/>
      <c r="BK766" s="3"/>
      <c r="BL766" s="3"/>
    </row>
    <row r="767" spans="2:64" ht="12" customHeight="1">
      <c r="B767" s="124" t="s">
        <v>340</v>
      </c>
      <c r="C767" s="132"/>
      <c r="D767" s="19">
        <v>10</v>
      </c>
      <c r="E767" s="19">
        <v>4</v>
      </c>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c r="BH767" s="3"/>
      <c r="BI767" s="3"/>
      <c r="BJ767" s="3"/>
      <c r="BK767" s="3"/>
      <c r="BL767" s="3"/>
    </row>
    <row r="768" spans="2:64" ht="12" customHeight="1">
      <c r="B768" s="124" t="s">
        <v>341</v>
      </c>
      <c r="C768" s="132"/>
      <c r="D768" s="19">
        <v>29</v>
      </c>
      <c r="E768" s="19">
        <v>0</v>
      </c>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3"/>
      <c r="BF768" s="3"/>
      <c r="BG768" s="3"/>
      <c r="BH768" s="3"/>
      <c r="BI768" s="3"/>
      <c r="BJ768" s="3"/>
      <c r="BK768" s="3"/>
      <c r="BL768" s="3"/>
    </row>
    <row r="769" spans="2:64" ht="12" customHeight="1">
      <c r="B769" s="124" t="s">
        <v>342</v>
      </c>
      <c r="C769" s="132"/>
      <c r="D769" s="19">
        <v>21</v>
      </c>
      <c r="E769" s="19">
        <v>25</v>
      </c>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c r="BD769" s="3"/>
      <c r="BE769" s="3"/>
      <c r="BF769" s="3"/>
      <c r="BG769" s="3"/>
      <c r="BH769" s="3"/>
      <c r="BI769" s="3"/>
      <c r="BJ769" s="3"/>
      <c r="BK769" s="3"/>
      <c r="BL769" s="3"/>
    </row>
    <row r="770" spans="2:64" ht="12" customHeight="1">
      <c r="B770" s="124" t="s">
        <v>343</v>
      </c>
      <c r="C770" s="132"/>
      <c r="D770" s="18">
        <v>0</v>
      </c>
      <c r="E770" s="18">
        <v>0</v>
      </c>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c r="BD770" s="3"/>
      <c r="BE770" s="3"/>
      <c r="BF770" s="3"/>
      <c r="BG770" s="3"/>
      <c r="BH770" s="3"/>
      <c r="BI770" s="3"/>
      <c r="BJ770" s="3"/>
      <c r="BK770" s="3"/>
      <c r="BL770" s="3"/>
    </row>
    <row r="771" spans="2:64" ht="12" customHeight="1">
      <c r="B771" s="124" t="s">
        <v>344</v>
      </c>
      <c r="C771" s="132"/>
      <c r="D771" s="19">
        <v>1</v>
      </c>
      <c r="E771" s="19">
        <v>93</v>
      </c>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c r="BD771" s="3"/>
      <c r="BE771" s="3"/>
      <c r="BF771" s="3"/>
      <c r="BG771" s="3"/>
      <c r="BH771" s="3"/>
      <c r="BI771" s="3"/>
      <c r="BJ771" s="3"/>
      <c r="BK771" s="3"/>
      <c r="BL771" s="3"/>
    </row>
    <row r="772" spans="2:64" ht="12" customHeight="1">
      <c r="B772" s="124" t="s">
        <v>345</v>
      </c>
      <c r="C772" s="132"/>
      <c r="D772" s="19">
        <v>2</v>
      </c>
      <c r="E772" s="19">
        <v>6</v>
      </c>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c r="BA772" s="3"/>
      <c r="BB772" s="3"/>
      <c r="BC772" s="3"/>
      <c r="BD772" s="3"/>
      <c r="BE772" s="3"/>
      <c r="BF772" s="3"/>
      <c r="BG772" s="3"/>
      <c r="BH772" s="3"/>
      <c r="BI772" s="3"/>
      <c r="BJ772" s="3"/>
      <c r="BK772" s="3"/>
      <c r="BL772" s="3"/>
    </row>
    <row r="773" spans="2:64" ht="12" customHeight="1">
      <c r="B773" s="124" t="s">
        <v>461</v>
      </c>
      <c r="C773" s="132"/>
      <c r="D773" s="19">
        <v>1</v>
      </c>
      <c r="E773" s="19">
        <v>1451</v>
      </c>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s="3"/>
      <c r="BD773" s="3"/>
      <c r="BE773" s="3"/>
      <c r="BF773" s="3"/>
      <c r="BG773" s="3"/>
      <c r="BH773" s="3"/>
      <c r="BI773" s="3"/>
      <c r="BJ773" s="3"/>
      <c r="BK773" s="3"/>
      <c r="BL773" s="3"/>
    </row>
    <row r="774" spans="2:64" ht="12" customHeight="1">
      <c r="B774" s="136" t="s">
        <v>442</v>
      </c>
      <c r="C774" s="76"/>
      <c r="D774" s="456">
        <v>714</v>
      </c>
      <c r="E774" s="456">
        <v>2763</v>
      </c>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3"/>
      <c r="BF774" s="3"/>
      <c r="BG774" s="3"/>
      <c r="BH774" s="3"/>
      <c r="BI774" s="3"/>
      <c r="BJ774" s="3"/>
      <c r="BK774" s="3"/>
      <c r="BL774" s="3"/>
    </row>
    <row r="775" spans="2:64" ht="12" customHeight="1">
      <c r="B775" s="117"/>
      <c r="C775" s="90"/>
      <c r="D775" s="127"/>
      <c r="E775" s="127"/>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c r="BD775" s="3"/>
      <c r="BE775" s="3"/>
      <c r="BF775" s="3"/>
      <c r="BG775" s="3"/>
      <c r="BH775" s="3"/>
      <c r="BI775" s="3"/>
      <c r="BJ775" s="3"/>
      <c r="BK775" s="3"/>
      <c r="BL775" s="3"/>
    </row>
    <row r="776" spans="2:64" ht="21.75" customHeight="1">
      <c r="B776" s="529" t="s">
        <v>445</v>
      </c>
      <c r="C776" s="530"/>
      <c r="D776" s="530"/>
      <c r="E776" s="531"/>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s="3"/>
      <c r="BD776" s="3"/>
      <c r="BE776" s="3"/>
      <c r="BF776" s="3"/>
      <c r="BG776" s="3"/>
      <c r="BH776" s="3"/>
      <c r="BI776" s="3"/>
      <c r="BJ776" s="3"/>
      <c r="BK776" s="3"/>
      <c r="BL776" s="3"/>
    </row>
    <row r="777" spans="2:64" ht="21" customHeight="1">
      <c r="B777" s="384" t="s">
        <v>443</v>
      </c>
      <c r="C777" s="139"/>
      <c r="D777" s="361">
        <v>2015</v>
      </c>
      <c r="E777" s="361">
        <v>2014</v>
      </c>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c r="BB777" s="3"/>
      <c r="BC777" s="3"/>
      <c r="BD777" s="3"/>
      <c r="BE777" s="3"/>
      <c r="BF777" s="3"/>
      <c r="BG777" s="3"/>
      <c r="BH777" s="3"/>
      <c r="BI777" s="3"/>
      <c r="BJ777" s="3"/>
      <c r="BK777" s="3"/>
      <c r="BL777" s="3"/>
    </row>
    <row r="778" spans="2:64" ht="12" customHeight="1">
      <c r="B778" s="10" t="s">
        <v>347</v>
      </c>
      <c r="C778" s="138"/>
      <c r="D778" s="18">
        <v>0</v>
      </c>
      <c r="E778" s="20">
        <v>299</v>
      </c>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c r="BF778" s="3"/>
      <c r="BG778" s="3"/>
      <c r="BH778" s="3"/>
      <c r="BI778" s="3"/>
      <c r="BJ778" s="3"/>
      <c r="BK778" s="3"/>
      <c r="BL778" s="3"/>
    </row>
    <row r="779" spans="2:64" ht="12" customHeight="1">
      <c r="B779" s="124" t="s">
        <v>463</v>
      </c>
      <c r="C779" s="132"/>
      <c r="D779" s="18">
        <v>0</v>
      </c>
      <c r="E779" s="18">
        <v>299</v>
      </c>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s="3"/>
      <c r="BD779" s="3"/>
      <c r="BE779" s="3"/>
      <c r="BF779" s="3"/>
      <c r="BG779" s="3"/>
      <c r="BH779" s="3"/>
      <c r="BI779" s="3"/>
      <c r="BJ779" s="3"/>
      <c r="BK779" s="3"/>
      <c r="BL779" s="3"/>
    </row>
    <row r="780" spans="2:64" ht="12" customHeight="1" hidden="1">
      <c r="B780" s="124" t="s">
        <v>202</v>
      </c>
      <c r="C780" s="139"/>
      <c r="D780" s="19"/>
      <c r="E780" s="19"/>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c r="BF780" s="3"/>
      <c r="BG780" s="3"/>
      <c r="BH780" s="3"/>
      <c r="BI780" s="3"/>
      <c r="BJ780" s="3"/>
      <c r="BK780" s="3"/>
      <c r="BL780" s="3"/>
    </row>
    <row r="781" spans="2:64" ht="12" customHeight="1">
      <c r="B781" s="10" t="s">
        <v>335</v>
      </c>
      <c r="C781" s="76"/>
      <c r="D781" s="455">
        <v>396</v>
      </c>
      <c r="E781" s="455">
        <v>8221</v>
      </c>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3"/>
      <c r="BF781" s="3"/>
      <c r="BG781" s="3"/>
      <c r="BH781" s="3"/>
      <c r="BI781" s="3"/>
      <c r="BJ781" s="3"/>
      <c r="BK781" s="3"/>
      <c r="BL781" s="3"/>
    </row>
    <row r="782" spans="2:64" ht="12" customHeight="1">
      <c r="B782" s="93" t="s">
        <v>462</v>
      </c>
      <c r="C782" s="140"/>
      <c r="D782" s="19">
        <v>107</v>
      </c>
      <c r="E782" s="19">
        <v>7531</v>
      </c>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3"/>
      <c r="BF782" s="3"/>
      <c r="BG782" s="3"/>
      <c r="BH782" s="3"/>
      <c r="BI782" s="3"/>
      <c r="BJ782" s="3"/>
      <c r="BK782" s="3"/>
      <c r="BL782" s="3"/>
    </row>
    <row r="783" spans="2:64" ht="12" customHeight="1">
      <c r="B783" s="93" t="s">
        <v>348</v>
      </c>
      <c r="C783" s="140"/>
      <c r="D783" s="18">
        <v>0</v>
      </c>
      <c r="E783" s="19">
        <v>7</v>
      </c>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s="3"/>
      <c r="BD783" s="3"/>
      <c r="BE783" s="3"/>
      <c r="BF783" s="3"/>
      <c r="BG783" s="3"/>
      <c r="BH783" s="3"/>
      <c r="BI783" s="3"/>
      <c r="BJ783" s="3"/>
      <c r="BK783" s="3"/>
      <c r="BL783" s="3"/>
    </row>
    <row r="784" spans="2:64" ht="12" customHeight="1">
      <c r="B784" s="93" t="s">
        <v>349</v>
      </c>
      <c r="C784" s="140"/>
      <c r="D784" s="19">
        <v>88</v>
      </c>
      <c r="E784" s="19">
        <v>276</v>
      </c>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s="3"/>
      <c r="BD784" s="3"/>
      <c r="BE784" s="3"/>
      <c r="BF784" s="3"/>
      <c r="BG784" s="3"/>
      <c r="BH784" s="3"/>
      <c r="BI784" s="3"/>
      <c r="BJ784" s="3"/>
      <c r="BK784" s="3"/>
      <c r="BL784" s="3"/>
    </row>
    <row r="785" spans="2:64" ht="12" customHeight="1">
      <c r="B785" s="93" t="s">
        <v>350</v>
      </c>
      <c r="C785" s="140"/>
      <c r="D785" s="19">
        <v>105</v>
      </c>
      <c r="E785" s="19">
        <v>243</v>
      </c>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c r="BH785" s="3"/>
      <c r="BI785" s="3"/>
      <c r="BJ785" s="3"/>
      <c r="BK785" s="3"/>
      <c r="BL785" s="3"/>
    </row>
    <row r="786" spans="2:64" ht="12" customHeight="1">
      <c r="B786" s="93" t="s">
        <v>351</v>
      </c>
      <c r="C786" s="140"/>
      <c r="D786" s="19">
        <v>2</v>
      </c>
      <c r="E786" s="19">
        <v>87</v>
      </c>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s="3"/>
      <c r="BD786" s="3"/>
      <c r="BE786" s="3"/>
      <c r="BF786" s="3"/>
      <c r="BG786" s="3"/>
      <c r="BH786" s="3"/>
      <c r="BI786" s="3"/>
      <c r="BJ786" s="3"/>
      <c r="BK786" s="3"/>
      <c r="BL786" s="3"/>
    </row>
    <row r="787" spans="2:64" ht="12" customHeight="1">
      <c r="B787" s="93" t="s">
        <v>691</v>
      </c>
      <c r="C787" s="140"/>
      <c r="D787" s="19">
        <v>67</v>
      </c>
      <c r="E787" s="18">
        <v>0</v>
      </c>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s="3"/>
      <c r="BD787" s="3"/>
      <c r="BE787" s="3"/>
      <c r="BF787" s="3"/>
      <c r="BG787" s="3"/>
      <c r="BH787" s="3"/>
      <c r="BI787" s="3"/>
      <c r="BJ787" s="3"/>
      <c r="BK787" s="3"/>
      <c r="BL787" s="3"/>
    </row>
    <row r="788" spans="2:64" ht="12" customHeight="1">
      <c r="B788" s="45" t="s">
        <v>352</v>
      </c>
      <c r="C788" s="140"/>
      <c r="D788" s="19">
        <v>8</v>
      </c>
      <c r="E788" s="19">
        <v>36</v>
      </c>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c r="BA788" s="3"/>
      <c r="BB788" s="3"/>
      <c r="BC788" s="3"/>
      <c r="BD788" s="3"/>
      <c r="BE788" s="3"/>
      <c r="BF788" s="3"/>
      <c r="BG788" s="3"/>
      <c r="BH788" s="3"/>
      <c r="BI788" s="3"/>
      <c r="BJ788" s="3"/>
      <c r="BK788" s="3"/>
      <c r="BL788" s="3"/>
    </row>
    <row r="789" spans="2:64" ht="12" customHeight="1">
      <c r="B789" s="124" t="s">
        <v>353</v>
      </c>
      <c r="C789" s="132"/>
      <c r="D789" s="18">
        <v>14</v>
      </c>
      <c r="E789" s="18">
        <v>22</v>
      </c>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s="3"/>
      <c r="BD789" s="3"/>
      <c r="BE789" s="3"/>
      <c r="BF789" s="3"/>
      <c r="BG789" s="3"/>
      <c r="BH789" s="3"/>
      <c r="BI789" s="3"/>
      <c r="BJ789" s="3"/>
      <c r="BK789" s="3"/>
      <c r="BL789" s="3"/>
    </row>
    <row r="790" spans="2:64" ht="12" customHeight="1">
      <c r="B790" s="45" t="s">
        <v>354</v>
      </c>
      <c r="C790" s="137"/>
      <c r="D790" s="18">
        <v>4</v>
      </c>
      <c r="E790" s="18">
        <v>11</v>
      </c>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c r="BA790" s="3"/>
      <c r="BB790" s="3"/>
      <c r="BC790" s="3"/>
      <c r="BD790" s="3"/>
      <c r="BE790" s="3"/>
      <c r="BF790" s="3"/>
      <c r="BG790" s="3"/>
      <c r="BH790" s="3"/>
      <c r="BI790" s="3"/>
      <c r="BJ790" s="3"/>
      <c r="BK790" s="3"/>
      <c r="BL790" s="3"/>
    </row>
    <row r="791" spans="2:64" ht="12" customHeight="1">
      <c r="B791" s="93" t="s">
        <v>355</v>
      </c>
      <c r="C791" s="140"/>
      <c r="D791" s="19">
        <v>1</v>
      </c>
      <c r="E791" s="19">
        <v>8</v>
      </c>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c r="BA791" s="3"/>
      <c r="BB791" s="3"/>
      <c r="BC791" s="3"/>
      <c r="BD791" s="3"/>
      <c r="BE791" s="3"/>
      <c r="BF791" s="3"/>
      <c r="BG791" s="3"/>
      <c r="BH791" s="3"/>
      <c r="BI791" s="3"/>
      <c r="BJ791" s="3"/>
      <c r="BK791" s="3"/>
      <c r="BL791" s="3"/>
    </row>
    <row r="792" spans="2:64" ht="12" customHeight="1">
      <c r="B792" s="136" t="s">
        <v>444</v>
      </c>
      <c r="C792" s="141"/>
      <c r="D792" s="457">
        <v>396</v>
      </c>
      <c r="E792" s="457">
        <v>8520</v>
      </c>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c r="BA792" s="3"/>
      <c r="BB792" s="3"/>
      <c r="BC792" s="3"/>
      <c r="BD792" s="3"/>
      <c r="BE792" s="3"/>
      <c r="BF792" s="3"/>
      <c r="BG792" s="3"/>
      <c r="BH792" s="3"/>
      <c r="BI792" s="3"/>
      <c r="BJ792" s="3"/>
      <c r="BK792" s="3"/>
      <c r="BL792" s="3"/>
    </row>
    <row r="793" spans="2:64" ht="12" customHeight="1">
      <c r="B793" s="117"/>
      <c r="C793" s="91"/>
      <c r="D793" s="127"/>
      <c r="E793" s="127"/>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c r="BA793" s="3"/>
      <c r="BB793" s="3"/>
      <c r="BC793" s="3"/>
      <c r="BD793" s="3"/>
      <c r="BE793" s="3"/>
      <c r="BF793" s="3"/>
      <c r="BG793" s="3"/>
      <c r="BH793" s="3"/>
      <c r="BI793" s="3"/>
      <c r="BJ793" s="3"/>
      <c r="BK793" s="3"/>
      <c r="BL793" s="3"/>
    </row>
    <row r="794" spans="2:64" ht="21.75" customHeight="1">
      <c r="B794" s="548" t="s">
        <v>446</v>
      </c>
      <c r="C794" s="549"/>
      <c r="D794" s="549"/>
      <c r="E794" s="550"/>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c r="BB794" s="3"/>
      <c r="BC794" s="3"/>
      <c r="BD794" s="3"/>
      <c r="BE794" s="3"/>
      <c r="BF794" s="3"/>
      <c r="BG794" s="3"/>
      <c r="BH794" s="3"/>
      <c r="BI794" s="3"/>
      <c r="BJ794" s="3"/>
      <c r="BK794" s="3"/>
      <c r="BL794" s="3"/>
    </row>
    <row r="795" spans="2:64" ht="25.5" customHeight="1">
      <c r="B795" s="551" t="s">
        <v>357</v>
      </c>
      <c r="C795" s="551"/>
      <c r="D795" s="361">
        <v>2015</v>
      </c>
      <c r="E795" s="361">
        <v>2014</v>
      </c>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c r="BA795" s="3"/>
      <c r="BB795" s="3"/>
      <c r="BC795" s="3"/>
      <c r="BD795" s="3"/>
      <c r="BE795" s="3"/>
      <c r="BF795" s="3"/>
      <c r="BG795" s="3"/>
      <c r="BH795" s="3"/>
      <c r="BI795" s="3"/>
      <c r="BJ795" s="3"/>
      <c r="BK795" s="3"/>
      <c r="BL795" s="3"/>
    </row>
    <row r="796" spans="2:64" ht="12" customHeight="1">
      <c r="B796" s="142" t="s">
        <v>722</v>
      </c>
      <c r="C796" s="76"/>
      <c r="D796" s="143">
        <v>267</v>
      </c>
      <c r="E796" s="143">
        <v>375</v>
      </c>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c r="BA796" s="3"/>
      <c r="BB796" s="3"/>
      <c r="BC796" s="3"/>
      <c r="BD796" s="3"/>
      <c r="BE796" s="3"/>
      <c r="BF796" s="3"/>
      <c r="BG796" s="3"/>
      <c r="BH796" s="3"/>
      <c r="BI796" s="3"/>
      <c r="BJ796" s="3"/>
      <c r="BK796" s="3"/>
      <c r="BL796" s="3"/>
    </row>
    <row r="797" spans="2:64" ht="12" customHeight="1" hidden="1">
      <c r="B797" s="144" t="s">
        <v>141</v>
      </c>
      <c r="C797" s="90"/>
      <c r="D797" s="143">
        <v>0</v>
      </c>
      <c r="E797" s="143">
        <v>0</v>
      </c>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c r="BA797" s="3"/>
      <c r="BB797" s="3"/>
      <c r="BC797" s="3"/>
      <c r="BD797" s="3"/>
      <c r="BE797" s="3"/>
      <c r="BF797" s="3"/>
      <c r="BG797" s="3"/>
      <c r="BH797" s="3"/>
      <c r="BI797" s="3"/>
      <c r="BJ797" s="3"/>
      <c r="BK797" s="3"/>
      <c r="BL797" s="3"/>
    </row>
    <row r="798" spans="2:64" ht="12" customHeight="1" hidden="1">
      <c r="B798" s="10" t="s">
        <v>142</v>
      </c>
      <c r="C798" s="76"/>
      <c r="D798" s="143">
        <v>0</v>
      </c>
      <c r="E798" s="143">
        <v>0</v>
      </c>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c r="BA798" s="3"/>
      <c r="BB798" s="3"/>
      <c r="BC798" s="3"/>
      <c r="BD798" s="3"/>
      <c r="BE798" s="3"/>
      <c r="BF798" s="3"/>
      <c r="BG798" s="3"/>
      <c r="BH798" s="3"/>
      <c r="BI798" s="3"/>
      <c r="BJ798" s="3"/>
      <c r="BK798" s="3"/>
      <c r="BL798" s="3"/>
    </row>
    <row r="799" spans="2:64" ht="12" customHeight="1" hidden="1">
      <c r="B799" s="144" t="s">
        <v>143</v>
      </c>
      <c r="C799" s="90"/>
      <c r="D799" s="143">
        <v>267</v>
      </c>
      <c r="E799" s="143">
        <v>375</v>
      </c>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c r="BA799" s="3"/>
      <c r="BB799" s="3"/>
      <c r="BC799" s="3"/>
      <c r="BD799" s="3"/>
      <c r="BE799" s="3"/>
      <c r="BF799" s="3"/>
      <c r="BG799" s="3"/>
      <c r="BH799" s="3"/>
      <c r="BI799" s="3"/>
      <c r="BJ799" s="3"/>
      <c r="BK799" s="3"/>
      <c r="BL799" s="3"/>
    </row>
    <row r="800" spans="2:64" ht="12" customHeight="1" hidden="1">
      <c r="B800" s="10" t="s">
        <v>144</v>
      </c>
      <c r="C800" s="76"/>
      <c r="D800" s="143">
        <v>0</v>
      </c>
      <c r="E800" s="143">
        <v>0</v>
      </c>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c r="BA800" s="3"/>
      <c r="BB800" s="3"/>
      <c r="BC800" s="3"/>
      <c r="BD800" s="3"/>
      <c r="BE800" s="3"/>
      <c r="BF800" s="3"/>
      <c r="BG800" s="3"/>
      <c r="BH800" s="3"/>
      <c r="BI800" s="3"/>
      <c r="BJ800" s="3"/>
      <c r="BK800" s="3"/>
      <c r="BL800" s="3"/>
    </row>
    <row r="801" spans="2:64" ht="12" customHeight="1" hidden="1">
      <c r="B801" s="93" t="s">
        <v>145</v>
      </c>
      <c r="C801" s="94"/>
      <c r="D801" s="143">
        <v>0</v>
      </c>
      <c r="E801" s="143">
        <v>0</v>
      </c>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c r="BA801" s="3"/>
      <c r="BB801" s="3"/>
      <c r="BC801" s="3"/>
      <c r="BD801" s="3"/>
      <c r="BE801" s="3"/>
      <c r="BF801" s="3"/>
      <c r="BG801" s="3"/>
      <c r="BH801" s="3"/>
      <c r="BI801" s="3"/>
      <c r="BJ801" s="3"/>
      <c r="BK801" s="3"/>
      <c r="BL801" s="3"/>
    </row>
    <row r="802" spans="2:64" ht="12" customHeight="1">
      <c r="B802" s="10" t="s">
        <v>358</v>
      </c>
      <c r="C802" s="76"/>
      <c r="D802" s="143">
        <v>0</v>
      </c>
      <c r="E802" s="143">
        <v>0</v>
      </c>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c r="BA802" s="3"/>
      <c r="BB802" s="3"/>
      <c r="BC802" s="3"/>
      <c r="BD802" s="3"/>
      <c r="BE802" s="3"/>
      <c r="BF802" s="3"/>
      <c r="BG802" s="3"/>
      <c r="BH802" s="3"/>
      <c r="BI802" s="3"/>
      <c r="BJ802" s="3"/>
      <c r="BK802" s="3"/>
      <c r="BL802" s="3"/>
    </row>
    <row r="803" spans="2:64" ht="12.75" customHeight="1">
      <c r="B803" s="518" t="s">
        <v>359</v>
      </c>
      <c r="C803" s="518"/>
      <c r="D803" s="145">
        <v>267</v>
      </c>
      <c r="E803" s="145">
        <v>375</v>
      </c>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c r="BA803" s="3"/>
      <c r="BB803" s="3"/>
      <c r="BC803" s="3"/>
      <c r="BD803" s="3"/>
      <c r="BE803" s="3"/>
      <c r="BF803" s="3"/>
      <c r="BG803" s="3"/>
      <c r="BH803" s="3"/>
      <c r="BI803" s="3"/>
      <c r="BJ803" s="3"/>
      <c r="BK803" s="3"/>
      <c r="BL803" s="3"/>
    </row>
    <row r="804" spans="2:64" ht="12" customHeight="1">
      <c r="B804" s="556"/>
      <c r="C804" s="556"/>
      <c r="D804" s="556"/>
      <c r="E804" s="556"/>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c r="BA804" s="3"/>
      <c r="BB804" s="3"/>
      <c r="BC804" s="3"/>
      <c r="BD804" s="3"/>
      <c r="BE804" s="3"/>
      <c r="BF804" s="3"/>
      <c r="BG804" s="3"/>
      <c r="BH804" s="3"/>
      <c r="BI804" s="3"/>
      <c r="BJ804" s="3"/>
      <c r="BK804" s="3"/>
      <c r="BL804" s="3"/>
    </row>
    <row r="805" spans="2:64" ht="21" customHeight="1">
      <c r="B805" s="75" t="s">
        <v>360</v>
      </c>
      <c r="C805" s="76"/>
      <c r="D805" s="5">
        <v>2015</v>
      </c>
      <c r="E805" s="5">
        <v>2014</v>
      </c>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c r="BA805" s="3"/>
      <c r="BB805" s="3"/>
      <c r="BC805" s="3"/>
      <c r="BD805" s="3"/>
      <c r="BE805" s="3"/>
      <c r="BF805" s="3"/>
      <c r="BG805" s="3"/>
      <c r="BH805" s="3"/>
      <c r="BI805" s="3"/>
      <c r="BJ805" s="3"/>
      <c r="BK805" s="3"/>
      <c r="BL805" s="3"/>
    </row>
    <row r="806" spans="2:64" ht="12" customHeight="1">
      <c r="B806" s="142" t="s">
        <v>361</v>
      </c>
      <c r="C806" s="76"/>
      <c r="D806" s="143">
        <v>0</v>
      </c>
      <c r="E806" s="143">
        <v>0</v>
      </c>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c r="BA806" s="3"/>
      <c r="BB806" s="3"/>
      <c r="BC806" s="3"/>
      <c r="BD806" s="3"/>
      <c r="BE806" s="3"/>
      <c r="BF806" s="3"/>
      <c r="BG806" s="3"/>
      <c r="BH806" s="3"/>
      <c r="BI806" s="3"/>
      <c r="BJ806" s="3"/>
      <c r="BK806" s="3"/>
      <c r="BL806" s="3"/>
    </row>
    <row r="807" spans="2:64" ht="12" customHeight="1" hidden="1">
      <c r="B807" s="144" t="s">
        <v>362</v>
      </c>
      <c r="C807" s="90"/>
      <c r="D807" s="32"/>
      <c r="E807" s="32"/>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c r="BA807" s="3"/>
      <c r="BB807" s="3"/>
      <c r="BC807" s="3"/>
      <c r="BD807" s="3"/>
      <c r="BE807" s="3"/>
      <c r="BF807" s="3"/>
      <c r="BG807" s="3"/>
      <c r="BH807" s="3"/>
      <c r="BI807" s="3"/>
      <c r="BJ807" s="3"/>
      <c r="BK807" s="3"/>
      <c r="BL807" s="3"/>
    </row>
    <row r="808" spans="2:64" ht="12" customHeight="1" hidden="1">
      <c r="B808" s="10" t="s">
        <v>363</v>
      </c>
      <c r="C808" s="76"/>
      <c r="D808" s="32"/>
      <c r="E808" s="32"/>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c r="BA808" s="3"/>
      <c r="BB808" s="3"/>
      <c r="BC808" s="3"/>
      <c r="BD808" s="3"/>
      <c r="BE808" s="3"/>
      <c r="BF808" s="3"/>
      <c r="BG808" s="3"/>
      <c r="BH808" s="3"/>
      <c r="BI808" s="3"/>
      <c r="BJ808" s="3"/>
      <c r="BK808" s="3"/>
      <c r="BL808" s="3"/>
    </row>
    <row r="809" spans="2:64" ht="12" customHeight="1" hidden="1">
      <c r="B809" s="144" t="s">
        <v>364</v>
      </c>
      <c r="C809" s="90"/>
      <c r="D809" s="32"/>
      <c r="E809" s="32"/>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c r="BA809" s="3"/>
      <c r="BB809" s="3"/>
      <c r="BC809" s="3"/>
      <c r="BD809" s="3"/>
      <c r="BE809" s="3"/>
      <c r="BF809" s="3"/>
      <c r="BG809" s="3"/>
      <c r="BH809" s="3"/>
      <c r="BI809" s="3"/>
      <c r="BJ809" s="3"/>
      <c r="BK809" s="3"/>
      <c r="BL809" s="3"/>
    </row>
    <row r="810" spans="2:64" ht="12" customHeight="1" hidden="1">
      <c r="B810" s="10" t="s">
        <v>365</v>
      </c>
      <c r="C810" s="76"/>
      <c r="D810" s="23"/>
      <c r="E810" s="2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c r="BA810" s="3"/>
      <c r="BB810" s="3"/>
      <c r="BC810" s="3"/>
      <c r="BD810" s="3"/>
      <c r="BE810" s="3"/>
      <c r="BF810" s="3"/>
      <c r="BG810" s="3"/>
      <c r="BH810" s="3"/>
      <c r="BI810" s="3"/>
      <c r="BJ810" s="3"/>
      <c r="BK810" s="3"/>
      <c r="BL810" s="3"/>
    </row>
    <row r="811" spans="2:64" ht="12" customHeight="1" hidden="1">
      <c r="B811" s="93" t="s">
        <v>366</v>
      </c>
      <c r="C811" s="94"/>
      <c r="D811" s="23"/>
      <c r="E811" s="2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c r="BA811" s="3"/>
      <c r="BB811" s="3"/>
      <c r="BC811" s="3"/>
      <c r="BD811" s="3"/>
      <c r="BE811" s="3"/>
      <c r="BF811" s="3"/>
      <c r="BG811" s="3"/>
      <c r="BH811" s="3"/>
      <c r="BI811" s="3"/>
      <c r="BJ811" s="3"/>
      <c r="BK811" s="3"/>
      <c r="BL811" s="3"/>
    </row>
    <row r="812" spans="2:64" ht="12" customHeight="1" hidden="1">
      <c r="B812" s="10" t="s">
        <v>367</v>
      </c>
      <c r="C812" s="76"/>
      <c r="D812" s="23"/>
      <c r="E812" s="2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c r="BA812" s="3"/>
      <c r="BB812" s="3"/>
      <c r="BC812" s="3"/>
      <c r="BD812" s="3"/>
      <c r="BE812" s="3"/>
      <c r="BF812" s="3"/>
      <c r="BG812" s="3"/>
      <c r="BH812" s="3"/>
      <c r="BI812" s="3"/>
      <c r="BJ812" s="3"/>
      <c r="BK812" s="3"/>
      <c r="BL812" s="3"/>
    </row>
    <row r="813" spans="2:64" ht="12" customHeight="1" hidden="1">
      <c r="B813" s="144" t="s">
        <v>368</v>
      </c>
      <c r="C813" s="90"/>
      <c r="D813" s="32"/>
      <c r="E813" s="32"/>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c r="BA813" s="3"/>
      <c r="BB813" s="3"/>
      <c r="BC813" s="3"/>
      <c r="BD813" s="3"/>
      <c r="BE813" s="3"/>
      <c r="BF813" s="3"/>
      <c r="BG813" s="3"/>
      <c r="BH813" s="3"/>
      <c r="BI813" s="3"/>
      <c r="BJ813" s="3"/>
      <c r="BK813" s="3"/>
      <c r="BL813" s="3"/>
    </row>
    <row r="814" spans="2:64" ht="12" customHeight="1">
      <c r="B814" s="10" t="s">
        <v>369</v>
      </c>
      <c r="C814" s="76"/>
      <c r="D814" s="32">
        <v>454</v>
      </c>
      <c r="E814" s="32">
        <v>235</v>
      </c>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c r="BA814" s="3"/>
      <c r="BB814" s="3"/>
      <c r="BC814" s="3"/>
      <c r="BD814" s="3"/>
      <c r="BE814" s="3"/>
      <c r="BF814" s="3"/>
      <c r="BG814" s="3"/>
      <c r="BH814" s="3"/>
      <c r="BI814" s="3"/>
      <c r="BJ814" s="3"/>
      <c r="BK814" s="3"/>
      <c r="BL814" s="3"/>
    </row>
    <row r="815" spans="2:64" ht="12" customHeight="1">
      <c r="B815" s="144" t="s">
        <v>723</v>
      </c>
      <c r="C815" s="90"/>
      <c r="D815" s="143">
        <v>0</v>
      </c>
      <c r="E815" s="143">
        <v>0</v>
      </c>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c r="BA815" s="3"/>
      <c r="BB815" s="3"/>
      <c r="BC815" s="3"/>
      <c r="BD815" s="3"/>
      <c r="BE815" s="3"/>
      <c r="BF815" s="3"/>
      <c r="BG815" s="3"/>
      <c r="BH815" s="3"/>
      <c r="BI815" s="3"/>
      <c r="BJ815" s="3"/>
      <c r="BK815" s="3"/>
      <c r="BL815" s="3"/>
    </row>
    <row r="816" spans="2:64" ht="12" customHeight="1" hidden="1">
      <c r="B816" s="10" t="s">
        <v>363</v>
      </c>
      <c r="C816" s="76"/>
      <c r="D816" s="23"/>
      <c r="E816" s="2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c r="BA816" s="3"/>
      <c r="BB816" s="3"/>
      <c r="BC816" s="3"/>
      <c r="BD816" s="3"/>
      <c r="BE816" s="3"/>
      <c r="BF816" s="3"/>
      <c r="BG816" s="3"/>
      <c r="BH816" s="3"/>
      <c r="BI816" s="3"/>
      <c r="BJ816" s="3"/>
      <c r="BK816" s="3"/>
      <c r="BL816" s="3"/>
    </row>
    <row r="817" spans="2:64" ht="12" customHeight="1" hidden="1">
      <c r="B817" s="93" t="s">
        <v>364</v>
      </c>
      <c r="C817" s="94"/>
      <c r="D817" s="23"/>
      <c r="E817" s="2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c r="BA817" s="3"/>
      <c r="BB817" s="3"/>
      <c r="BC817" s="3"/>
      <c r="BD817" s="3"/>
      <c r="BE817" s="3"/>
      <c r="BF817" s="3"/>
      <c r="BG817" s="3"/>
      <c r="BH817" s="3"/>
      <c r="BI817" s="3"/>
      <c r="BJ817" s="3"/>
      <c r="BK817" s="3"/>
      <c r="BL817" s="3"/>
    </row>
    <row r="818" spans="2:64" ht="12" customHeight="1" hidden="1">
      <c r="B818" s="10" t="s">
        <v>365</v>
      </c>
      <c r="C818" s="76"/>
      <c r="D818" s="23"/>
      <c r="E818" s="2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c r="BA818" s="3"/>
      <c r="BB818" s="3"/>
      <c r="BC818" s="3"/>
      <c r="BD818" s="3"/>
      <c r="BE818" s="3"/>
      <c r="BF818" s="3"/>
      <c r="BG818" s="3"/>
      <c r="BH818" s="3"/>
      <c r="BI818" s="3"/>
      <c r="BJ818" s="3"/>
      <c r="BK818" s="3"/>
      <c r="BL818" s="3"/>
    </row>
    <row r="819" spans="2:64" ht="12" customHeight="1" hidden="1">
      <c r="B819" s="93" t="s">
        <v>366</v>
      </c>
      <c r="C819" s="76"/>
      <c r="D819" s="32"/>
      <c r="E819" s="32"/>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c r="BA819" s="3"/>
      <c r="BB819" s="3"/>
      <c r="BC819" s="3"/>
      <c r="BD819" s="3"/>
      <c r="BE819" s="3"/>
      <c r="BF819" s="3"/>
      <c r="BG819" s="3"/>
      <c r="BH819" s="3"/>
      <c r="BI819" s="3"/>
      <c r="BJ819" s="3"/>
      <c r="BK819" s="3"/>
      <c r="BL819" s="3"/>
    </row>
    <row r="820" spans="2:64" ht="12" customHeight="1" hidden="1">
      <c r="B820" s="10" t="s">
        <v>367</v>
      </c>
      <c r="C820" s="76"/>
      <c r="D820" s="23"/>
      <c r="E820" s="2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c r="BA820" s="3"/>
      <c r="BB820" s="3"/>
      <c r="BC820" s="3"/>
      <c r="BD820" s="3"/>
      <c r="BE820" s="3"/>
      <c r="BF820" s="3"/>
      <c r="BG820" s="3"/>
      <c r="BH820" s="3"/>
      <c r="BI820" s="3"/>
      <c r="BJ820" s="3"/>
      <c r="BK820" s="3"/>
      <c r="BL820" s="3"/>
    </row>
    <row r="821" spans="2:64" ht="12" customHeight="1">
      <c r="B821" s="10" t="s">
        <v>368</v>
      </c>
      <c r="C821" s="76"/>
      <c r="D821" s="23">
        <v>454</v>
      </c>
      <c r="E821" s="23">
        <v>235</v>
      </c>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c r="BA821" s="3"/>
      <c r="BB821" s="3"/>
      <c r="BC821" s="3"/>
      <c r="BD821" s="3"/>
      <c r="BE821" s="3"/>
      <c r="BF821" s="3"/>
      <c r="BG821" s="3"/>
      <c r="BH821" s="3"/>
      <c r="BI821" s="3"/>
      <c r="BJ821" s="3"/>
      <c r="BK821" s="3"/>
      <c r="BL821" s="3"/>
    </row>
    <row r="822" spans="2:64" ht="12.75">
      <c r="B822" s="75" t="s">
        <v>370</v>
      </c>
      <c r="C822" s="76"/>
      <c r="D822" s="30">
        <v>454</v>
      </c>
      <c r="E822" s="30">
        <v>235</v>
      </c>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c r="BA822" s="3"/>
      <c r="BB822" s="3"/>
      <c r="BC822" s="3"/>
      <c r="BD822" s="3"/>
      <c r="BE822" s="3"/>
      <c r="BF822" s="3"/>
      <c r="BG822" s="3"/>
      <c r="BH822" s="3"/>
      <c r="BI822" s="3"/>
      <c r="BJ822" s="3"/>
      <c r="BK822" s="3"/>
      <c r="BL822" s="3"/>
    </row>
    <row r="823" spans="2:64" ht="8.25" customHeight="1">
      <c r="B823" s="557"/>
      <c r="C823" s="557"/>
      <c r="D823" s="557"/>
      <c r="E823" s="557"/>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c r="BA823" s="3"/>
      <c r="BB823" s="3"/>
      <c r="BC823" s="3"/>
      <c r="BD823" s="3"/>
      <c r="BE823" s="3"/>
      <c r="BF823" s="3"/>
      <c r="BG823" s="3"/>
      <c r="BH823" s="3"/>
      <c r="BI823" s="3"/>
      <c r="BJ823" s="3"/>
      <c r="BK823" s="3"/>
      <c r="BL823" s="3"/>
    </row>
    <row r="824" spans="2:64" ht="21" customHeight="1">
      <c r="B824" s="75" t="s">
        <v>371</v>
      </c>
      <c r="C824" s="76"/>
      <c r="D824" s="5">
        <v>2015</v>
      </c>
      <c r="E824" s="5">
        <v>2014</v>
      </c>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c r="BA824" s="3"/>
      <c r="BB824" s="3"/>
      <c r="BC824" s="3"/>
      <c r="BD824" s="3"/>
      <c r="BE824" s="3"/>
      <c r="BF824" s="3"/>
      <c r="BG824" s="3"/>
      <c r="BH824" s="3"/>
      <c r="BI824" s="3"/>
      <c r="BJ824" s="3"/>
      <c r="BK824" s="3"/>
      <c r="BL824" s="3"/>
    </row>
    <row r="825" spans="2:64" ht="12" customHeight="1">
      <c r="B825" s="80" t="s">
        <v>372</v>
      </c>
      <c r="C825" s="64"/>
      <c r="D825" s="143">
        <v>0</v>
      </c>
      <c r="E825" s="18">
        <v>11</v>
      </c>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c r="BA825" s="3"/>
      <c r="BB825" s="3"/>
      <c r="BC825" s="3"/>
      <c r="BD825" s="3"/>
      <c r="BE825" s="3"/>
      <c r="BF825" s="3"/>
      <c r="BG825" s="3"/>
      <c r="BH825" s="3"/>
      <c r="BI825" s="3"/>
      <c r="BJ825" s="3"/>
      <c r="BK825" s="3"/>
      <c r="BL825" s="3"/>
    </row>
    <row r="826" spans="2:64" ht="12" customHeight="1">
      <c r="B826" s="80" t="s">
        <v>373</v>
      </c>
      <c r="C826" s="109"/>
      <c r="D826" s="143">
        <v>0</v>
      </c>
      <c r="E826" s="18">
        <v>2</v>
      </c>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c r="BA826" s="3"/>
      <c r="BB826" s="3"/>
      <c r="BC826" s="3"/>
      <c r="BD826" s="3"/>
      <c r="BE826" s="3"/>
      <c r="BF826" s="3"/>
      <c r="BG826" s="3"/>
      <c r="BH826" s="3"/>
      <c r="BI826" s="3"/>
      <c r="BJ826" s="3"/>
      <c r="BK826" s="3"/>
      <c r="BL826" s="3"/>
    </row>
    <row r="827" spans="2:64" ht="12" customHeight="1">
      <c r="B827" s="80" t="s">
        <v>374</v>
      </c>
      <c r="C827" s="109"/>
      <c r="D827" s="143">
        <v>0</v>
      </c>
      <c r="E827" s="18">
        <v>9</v>
      </c>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c r="BA827" s="3"/>
      <c r="BB827" s="3"/>
      <c r="BC827" s="3"/>
      <c r="BD827" s="3"/>
      <c r="BE827" s="3"/>
      <c r="BF827" s="3"/>
      <c r="BG827" s="3"/>
      <c r="BH827" s="3"/>
      <c r="BI827" s="3"/>
      <c r="BJ827" s="3"/>
      <c r="BK827" s="3"/>
      <c r="BL827" s="3"/>
    </row>
    <row r="828" spans="2:64" ht="12" customHeight="1">
      <c r="B828" s="80" t="s">
        <v>375</v>
      </c>
      <c r="C828" s="110"/>
      <c r="D828" s="143">
        <v>0</v>
      </c>
      <c r="E828" s="143">
        <v>0</v>
      </c>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c r="BA828" s="3"/>
      <c r="BB828" s="3"/>
      <c r="BC828" s="3"/>
      <c r="BD828" s="3"/>
      <c r="BE828" s="3"/>
      <c r="BF828" s="3"/>
      <c r="BG828" s="3"/>
      <c r="BH828" s="3"/>
      <c r="BI828" s="3"/>
      <c r="BJ828" s="3"/>
      <c r="BK828" s="3"/>
      <c r="BL828" s="3"/>
    </row>
    <row r="829" spans="2:64" ht="12" customHeight="1" hidden="1">
      <c r="B829" s="63" t="s">
        <v>232</v>
      </c>
      <c r="C829" s="119"/>
      <c r="D829" s="143">
        <v>0</v>
      </c>
      <c r="E829" s="18"/>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c r="BA829" s="3"/>
      <c r="BB829" s="3"/>
      <c r="BC829" s="3"/>
      <c r="BD829" s="3"/>
      <c r="BE829" s="3"/>
      <c r="BF829" s="3"/>
      <c r="BG829" s="3"/>
      <c r="BH829" s="3"/>
      <c r="BI829" s="3"/>
      <c r="BJ829" s="3"/>
      <c r="BK829" s="3"/>
      <c r="BL829" s="3"/>
    </row>
    <row r="830" spans="2:64" ht="12" customHeight="1" hidden="1">
      <c r="B830" s="63" t="s">
        <v>202</v>
      </c>
      <c r="C830" s="112"/>
      <c r="D830" s="143">
        <v>0</v>
      </c>
      <c r="E830" s="18"/>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c r="BA830" s="3"/>
      <c r="BB830" s="3"/>
      <c r="BC830" s="3"/>
      <c r="BD830" s="3"/>
      <c r="BE830" s="3"/>
      <c r="BF830" s="3"/>
      <c r="BG830" s="3"/>
      <c r="BH830" s="3"/>
      <c r="BI830" s="3"/>
      <c r="BJ830" s="3"/>
      <c r="BK830" s="3"/>
      <c r="BL830" s="3"/>
    </row>
    <row r="831" spans="2:64" ht="12" customHeight="1">
      <c r="B831" s="80" t="s">
        <v>376</v>
      </c>
      <c r="C831" s="109"/>
      <c r="D831" s="143">
        <v>0</v>
      </c>
      <c r="E831" s="19">
        <v>6</v>
      </c>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c r="BA831" s="3"/>
      <c r="BB831" s="3"/>
      <c r="BC831" s="3"/>
      <c r="BD831" s="3"/>
      <c r="BE831" s="3"/>
      <c r="BF831" s="3"/>
      <c r="BG831" s="3"/>
      <c r="BH831" s="3"/>
      <c r="BI831" s="3"/>
      <c r="BJ831" s="3"/>
      <c r="BK831" s="3"/>
      <c r="BL831" s="3"/>
    </row>
    <row r="832" spans="2:64" ht="12" customHeight="1">
      <c r="B832" s="129" t="s">
        <v>377</v>
      </c>
      <c r="C832" s="109"/>
      <c r="D832" s="430">
        <v>0</v>
      </c>
      <c r="E832" s="431">
        <v>6</v>
      </c>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c r="BA832" s="3"/>
      <c r="BB832" s="3"/>
      <c r="BC832" s="3"/>
      <c r="BD832" s="3"/>
      <c r="BE832" s="3"/>
      <c r="BF832" s="3"/>
      <c r="BG832" s="3"/>
      <c r="BH832" s="3"/>
      <c r="BI832" s="3"/>
      <c r="BJ832" s="3"/>
      <c r="BK832" s="3"/>
      <c r="BL832" s="3"/>
    </row>
    <row r="833" spans="2:64" ht="12" customHeight="1">
      <c r="B833" s="63" t="s">
        <v>378</v>
      </c>
      <c r="C833" s="110"/>
      <c r="D833" s="143">
        <v>0</v>
      </c>
      <c r="E833" s="143">
        <v>0</v>
      </c>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c r="BA833" s="3"/>
      <c r="BB833" s="3"/>
      <c r="BC833" s="3"/>
      <c r="BD833" s="3"/>
      <c r="BE833" s="3"/>
      <c r="BF833" s="3"/>
      <c r="BG833" s="3"/>
      <c r="BH833" s="3"/>
      <c r="BI833" s="3"/>
      <c r="BJ833" s="3"/>
      <c r="BK833" s="3"/>
      <c r="BL833" s="3"/>
    </row>
    <row r="834" spans="2:64" ht="12" customHeight="1">
      <c r="B834" s="63" t="s">
        <v>379</v>
      </c>
      <c r="C834" s="110"/>
      <c r="D834" s="143">
        <v>0</v>
      </c>
      <c r="E834" s="143">
        <v>0</v>
      </c>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c r="BA834" s="3"/>
      <c r="BB834" s="3"/>
      <c r="BC834" s="3"/>
      <c r="BD834" s="3"/>
      <c r="BE834" s="3"/>
      <c r="BF834" s="3"/>
      <c r="BG834" s="3"/>
      <c r="BH834" s="3"/>
      <c r="BI834" s="3"/>
      <c r="BJ834" s="3"/>
      <c r="BK834" s="3"/>
      <c r="BL834" s="3"/>
    </row>
    <row r="835" spans="2:64" ht="12" customHeight="1">
      <c r="B835" s="83" t="s">
        <v>380</v>
      </c>
      <c r="C835" s="110"/>
      <c r="D835" s="143">
        <v>0</v>
      </c>
      <c r="E835" s="20">
        <v>17</v>
      </c>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c r="BA835" s="3"/>
      <c r="BB835" s="3"/>
      <c r="BC835" s="3"/>
      <c r="BD835" s="3"/>
      <c r="BE835" s="3"/>
      <c r="BF835" s="3"/>
      <c r="BG835" s="3"/>
      <c r="BH835" s="3"/>
      <c r="BI835" s="3"/>
      <c r="BJ835" s="3"/>
      <c r="BK835" s="3"/>
      <c r="BL835" s="3"/>
    </row>
    <row r="836" spans="2:64" ht="12" customHeight="1">
      <c r="B836" s="432"/>
      <c r="C836" s="433"/>
      <c r="D836" s="434"/>
      <c r="E836" s="33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c r="BA836" s="3"/>
      <c r="BB836" s="3"/>
      <c r="BC836" s="3"/>
      <c r="BD836" s="3"/>
      <c r="BE836" s="3"/>
      <c r="BF836" s="3"/>
      <c r="BG836" s="3"/>
      <c r="BH836" s="3"/>
      <c r="BI836" s="3"/>
      <c r="BJ836" s="3"/>
      <c r="BK836" s="3"/>
      <c r="BL836" s="3"/>
    </row>
    <row r="837" spans="2:64" ht="21.75" customHeight="1">
      <c r="B837" s="529" t="s">
        <v>447</v>
      </c>
      <c r="C837" s="530"/>
      <c r="D837" s="530"/>
      <c r="E837" s="531"/>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c r="BA837" s="3"/>
      <c r="BB837" s="3"/>
      <c r="BC837" s="3"/>
      <c r="BD837" s="3"/>
      <c r="BE837" s="3"/>
      <c r="BF837" s="3"/>
      <c r="BG837" s="3"/>
      <c r="BH837" s="3"/>
      <c r="BI837" s="3"/>
      <c r="BJ837" s="3"/>
      <c r="BK837" s="3"/>
      <c r="BL837" s="3"/>
    </row>
    <row r="838" spans="2:64" ht="21" customHeight="1">
      <c r="B838" s="388" t="s">
        <v>382</v>
      </c>
      <c r="C838" s="140"/>
      <c r="D838" s="361">
        <v>2015</v>
      </c>
      <c r="E838" s="361">
        <v>2014</v>
      </c>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c r="BA838" s="3"/>
      <c r="BB838" s="3"/>
      <c r="BC838" s="3"/>
      <c r="BD838" s="3"/>
      <c r="BE838" s="3"/>
      <c r="BF838" s="3"/>
      <c r="BG838" s="3"/>
      <c r="BH838" s="3"/>
      <c r="BI838" s="3"/>
      <c r="BJ838" s="3"/>
      <c r="BK838" s="3"/>
      <c r="BL838" s="3"/>
    </row>
    <row r="839" spans="2:64" ht="12" customHeight="1">
      <c r="B839" s="80" t="s">
        <v>383</v>
      </c>
      <c r="C839" s="64"/>
      <c r="D839" s="18">
        <v>28</v>
      </c>
      <c r="E839" s="18">
        <v>152</v>
      </c>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c r="BA839" s="3"/>
      <c r="BB839" s="3"/>
      <c r="BC839" s="3"/>
      <c r="BD839" s="3"/>
      <c r="BE839" s="3"/>
      <c r="BF839" s="3"/>
      <c r="BG839" s="3"/>
      <c r="BH839" s="3"/>
      <c r="BI839" s="3"/>
      <c r="BJ839" s="3"/>
      <c r="BK839" s="3"/>
      <c r="BL839" s="3"/>
    </row>
    <row r="840" spans="2:64" ht="12" customHeight="1">
      <c r="B840" s="80" t="s">
        <v>724</v>
      </c>
      <c r="C840" s="64"/>
      <c r="D840" s="18">
        <v>0</v>
      </c>
      <c r="E840" s="18">
        <v>0</v>
      </c>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c r="BA840" s="3"/>
      <c r="BB840" s="3"/>
      <c r="BC840" s="3"/>
      <c r="BD840" s="3"/>
      <c r="BE840" s="3"/>
      <c r="BF840" s="3"/>
      <c r="BG840" s="3"/>
      <c r="BH840" s="3"/>
      <c r="BI840" s="3"/>
      <c r="BJ840" s="3"/>
      <c r="BK840" s="3"/>
      <c r="BL840" s="3"/>
    </row>
    <row r="841" spans="2:64" ht="12" customHeight="1" hidden="1">
      <c r="B841" s="80" t="s">
        <v>384</v>
      </c>
      <c r="C841" s="64"/>
      <c r="D841" s="18"/>
      <c r="E841" s="18"/>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c r="BA841" s="3"/>
      <c r="BB841" s="3"/>
      <c r="BC841" s="3"/>
      <c r="BD841" s="3"/>
      <c r="BE841" s="3"/>
      <c r="BF841" s="3"/>
      <c r="BG841" s="3"/>
      <c r="BH841" s="3"/>
      <c r="BI841" s="3"/>
      <c r="BJ841" s="3"/>
      <c r="BK841" s="3"/>
      <c r="BL841" s="3"/>
    </row>
    <row r="842" spans="2:64" ht="12" customHeight="1" hidden="1">
      <c r="B842" s="80" t="s">
        <v>385</v>
      </c>
      <c r="C842" s="119"/>
      <c r="D842" s="18"/>
      <c r="E842" s="18"/>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c r="BA842" s="3"/>
      <c r="BB842" s="3"/>
      <c r="BC842" s="3"/>
      <c r="BD842" s="3"/>
      <c r="BE842" s="3"/>
      <c r="BF842" s="3"/>
      <c r="BG842" s="3"/>
      <c r="BH842" s="3"/>
      <c r="BI842" s="3"/>
      <c r="BJ842" s="3"/>
      <c r="BK842" s="3"/>
      <c r="BL842" s="3"/>
    </row>
    <row r="843" spans="2:64" ht="12" customHeight="1" hidden="1">
      <c r="B843" s="80" t="s">
        <v>386</v>
      </c>
      <c r="C843" s="109"/>
      <c r="D843" s="18"/>
      <c r="E843" s="18"/>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c r="BA843" s="3"/>
      <c r="BB843" s="3"/>
      <c r="BC843" s="3"/>
      <c r="BD843" s="3"/>
      <c r="BE843" s="3"/>
      <c r="BF843" s="3"/>
      <c r="BG843" s="3"/>
      <c r="BH843" s="3"/>
      <c r="BI843" s="3"/>
      <c r="BJ843" s="3"/>
      <c r="BK843" s="3"/>
      <c r="BL843" s="3"/>
    </row>
    <row r="844" spans="2:64" ht="12" customHeight="1" hidden="1">
      <c r="B844" s="80" t="s">
        <v>387</v>
      </c>
      <c r="C844" s="110"/>
      <c r="D844" s="18"/>
      <c r="E844" s="18"/>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c r="BA844" s="3"/>
      <c r="BB844" s="3"/>
      <c r="BC844" s="3"/>
      <c r="BD844" s="3"/>
      <c r="BE844" s="3"/>
      <c r="BF844" s="3"/>
      <c r="BG844" s="3"/>
      <c r="BH844" s="3"/>
      <c r="BI844" s="3"/>
      <c r="BJ844" s="3"/>
      <c r="BK844" s="3"/>
      <c r="BL844" s="3"/>
    </row>
    <row r="845" spans="2:64" ht="12" customHeight="1" hidden="1">
      <c r="B845" s="80" t="s">
        <v>388</v>
      </c>
      <c r="C845" s="110"/>
      <c r="D845" s="18"/>
      <c r="E845" s="18"/>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c r="BA845" s="3"/>
      <c r="BB845" s="3"/>
      <c r="BC845" s="3"/>
      <c r="BD845" s="3"/>
      <c r="BE845" s="3"/>
      <c r="BF845" s="3"/>
      <c r="BG845" s="3"/>
      <c r="BH845" s="3"/>
      <c r="BI845" s="3"/>
      <c r="BJ845" s="3"/>
      <c r="BK845" s="3"/>
      <c r="BL845" s="3"/>
    </row>
    <row r="846" spans="2:64" ht="12" customHeight="1">
      <c r="B846" s="80" t="s">
        <v>389</v>
      </c>
      <c r="C846" s="109"/>
      <c r="D846" s="18">
        <v>28</v>
      </c>
      <c r="E846" s="18">
        <v>152</v>
      </c>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c r="BA846" s="3"/>
      <c r="BB846" s="3"/>
      <c r="BC846" s="3"/>
      <c r="BD846" s="3"/>
      <c r="BE846" s="3"/>
      <c r="BF846" s="3"/>
      <c r="BG846" s="3"/>
      <c r="BH846" s="3"/>
      <c r="BI846" s="3"/>
      <c r="BJ846" s="3"/>
      <c r="BK846" s="3"/>
      <c r="BL846" s="3"/>
    </row>
    <row r="847" spans="2:64" ht="12" customHeight="1">
      <c r="B847" s="80" t="s">
        <v>390</v>
      </c>
      <c r="C847" s="119"/>
      <c r="D847" s="18">
        <v>923</v>
      </c>
      <c r="E847" s="18">
        <v>275</v>
      </c>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c r="BA847" s="3"/>
      <c r="BB847" s="3"/>
      <c r="BC847" s="3"/>
      <c r="BD847" s="3"/>
      <c r="BE847" s="3"/>
      <c r="BF847" s="3"/>
      <c r="BG847" s="3"/>
      <c r="BH847" s="3"/>
      <c r="BI847" s="3"/>
      <c r="BJ847" s="3"/>
      <c r="BK847" s="3"/>
      <c r="BL847" s="3"/>
    </row>
    <row r="848" spans="2:64" ht="12" customHeight="1">
      <c r="B848" s="80" t="s">
        <v>724</v>
      </c>
      <c r="C848" s="110"/>
      <c r="D848" s="18">
        <v>0</v>
      </c>
      <c r="E848" s="18">
        <v>0</v>
      </c>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c r="BA848" s="3"/>
      <c r="BB848" s="3"/>
      <c r="BC848" s="3"/>
      <c r="BD848" s="3"/>
      <c r="BE848" s="3"/>
      <c r="BF848" s="3"/>
      <c r="BG848" s="3"/>
      <c r="BH848" s="3"/>
      <c r="BI848" s="3"/>
      <c r="BJ848" s="3"/>
      <c r="BK848" s="3"/>
      <c r="BL848" s="3"/>
    </row>
    <row r="849" spans="2:64" ht="12" customHeight="1" hidden="1">
      <c r="B849" s="80" t="s">
        <v>384</v>
      </c>
      <c r="C849" s="64"/>
      <c r="D849" s="18"/>
      <c r="E849" s="18"/>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c r="BA849" s="3"/>
      <c r="BB849" s="3"/>
      <c r="BC849" s="3"/>
      <c r="BD849" s="3"/>
      <c r="BE849" s="3"/>
      <c r="BF849" s="3"/>
      <c r="BG849" s="3"/>
      <c r="BH849" s="3"/>
      <c r="BI849" s="3"/>
      <c r="BJ849" s="3"/>
      <c r="BK849" s="3"/>
      <c r="BL849" s="3"/>
    </row>
    <row r="850" spans="2:64" ht="12" customHeight="1" hidden="1">
      <c r="B850" s="80" t="s">
        <v>385</v>
      </c>
      <c r="C850" s="64"/>
      <c r="D850" s="18"/>
      <c r="E850" s="18"/>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c r="BA850" s="3"/>
      <c r="BB850" s="3"/>
      <c r="BC850" s="3"/>
      <c r="BD850" s="3"/>
      <c r="BE850" s="3"/>
      <c r="BF850" s="3"/>
      <c r="BG850" s="3"/>
      <c r="BH850" s="3"/>
      <c r="BI850" s="3"/>
      <c r="BJ850" s="3"/>
      <c r="BK850" s="3"/>
      <c r="BL850" s="3"/>
    </row>
    <row r="851" spans="2:64" ht="12" customHeight="1" hidden="1">
      <c r="B851" s="81" t="s">
        <v>386</v>
      </c>
      <c r="C851" s="62"/>
      <c r="D851" s="18"/>
      <c r="E851" s="18"/>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c r="BA851" s="3"/>
      <c r="BB851" s="3"/>
      <c r="BC851" s="3"/>
      <c r="BD851" s="3"/>
      <c r="BE851" s="3"/>
      <c r="BF851" s="3"/>
      <c r="BG851" s="3"/>
      <c r="BH851" s="3"/>
      <c r="BI851" s="3"/>
      <c r="BJ851" s="3"/>
      <c r="BK851" s="3"/>
      <c r="BL851" s="3"/>
    </row>
    <row r="852" spans="2:64" ht="12" customHeight="1" hidden="1">
      <c r="B852" s="80" t="s">
        <v>387</v>
      </c>
      <c r="C852" s="64"/>
      <c r="D852" s="18"/>
      <c r="E852" s="18"/>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c r="BA852" s="3"/>
      <c r="BB852" s="3"/>
      <c r="BC852" s="3"/>
      <c r="BD852" s="3"/>
      <c r="BE852" s="3"/>
      <c r="BF852" s="3"/>
      <c r="BG852" s="3"/>
      <c r="BH852" s="3"/>
      <c r="BI852" s="3"/>
      <c r="BJ852" s="3"/>
      <c r="BK852" s="3"/>
      <c r="BL852" s="3"/>
    </row>
    <row r="853" spans="2:64" ht="12" customHeight="1" hidden="1">
      <c r="B853" s="129" t="s">
        <v>388</v>
      </c>
      <c r="C853" s="64"/>
      <c r="D853" s="18"/>
      <c r="E853" s="18"/>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c r="BA853" s="3"/>
      <c r="BB853" s="3"/>
      <c r="BC853" s="3"/>
      <c r="BD853" s="3"/>
      <c r="BE853" s="3"/>
      <c r="BF853" s="3"/>
      <c r="BG853" s="3"/>
      <c r="BH853" s="3"/>
      <c r="BI853" s="3"/>
      <c r="BJ853" s="3"/>
      <c r="BK853" s="3"/>
      <c r="BL853" s="3"/>
    </row>
    <row r="854" spans="2:64" ht="12" customHeight="1">
      <c r="B854" s="129" t="s">
        <v>389</v>
      </c>
      <c r="C854" s="109"/>
      <c r="D854" s="18">
        <v>923</v>
      </c>
      <c r="E854" s="18">
        <v>275</v>
      </c>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c r="BA854" s="3"/>
      <c r="BB854" s="3"/>
      <c r="BC854" s="3"/>
      <c r="BD854" s="3"/>
      <c r="BE854" s="3"/>
      <c r="BF854" s="3"/>
      <c r="BG854" s="3"/>
      <c r="BH854" s="3"/>
      <c r="BI854" s="3"/>
      <c r="BJ854" s="3"/>
      <c r="BK854" s="3"/>
      <c r="BL854" s="3"/>
    </row>
    <row r="855" spans="2:64" ht="12" customHeight="1">
      <c r="B855" s="146" t="s">
        <v>391</v>
      </c>
      <c r="C855" s="119"/>
      <c r="D855" s="20">
        <v>951</v>
      </c>
      <c r="E855" s="20">
        <v>427</v>
      </c>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c r="BA855" s="3"/>
      <c r="BB855" s="3"/>
      <c r="BC855" s="3"/>
      <c r="BD855" s="3"/>
      <c r="BE855" s="3"/>
      <c r="BF855" s="3"/>
      <c r="BG855" s="3"/>
      <c r="BH855" s="3"/>
      <c r="BI855" s="3"/>
      <c r="BJ855" s="3"/>
      <c r="BK855" s="3"/>
      <c r="BL855" s="3"/>
    </row>
    <row r="856" spans="2:64" ht="7.5" customHeight="1">
      <c r="B856" s="558"/>
      <c r="C856" s="558"/>
      <c r="D856" s="558"/>
      <c r="E856" s="558"/>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c r="BA856" s="3"/>
      <c r="BB856" s="3"/>
      <c r="BC856" s="3"/>
      <c r="BD856" s="3"/>
      <c r="BE856" s="3"/>
      <c r="BF856" s="3"/>
      <c r="BG856" s="3"/>
      <c r="BH856" s="3"/>
      <c r="BI856" s="3"/>
      <c r="BJ856" s="3"/>
      <c r="BK856" s="3"/>
      <c r="BL856" s="3"/>
    </row>
    <row r="857" spans="2:64" ht="21" customHeight="1">
      <c r="B857" s="75" t="s">
        <v>392</v>
      </c>
      <c r="C857" s="76"/>
      <c r="D857" s="5">
        <v>2015</v>
      </c>
      <c r="E857" s="5">
        <v>2014</v>
      </c>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c r="BA857" s="3"/>
      <c r="BB857" s="3"/>
      <c r="BC857" s="3"/>
      <c r="BD857" s="3"/>
      <c r="BE857" s="3"/>
      <c r="BF857" s="3"/>
      <c r="BG857" s="3"/>
      <c r="BH857" s="3"/>
      <c r="BI857" s="3"/>
      <c r="BJ857" s="3"/>
      <c r="BK857" s="3"/>
      <c r="BL857" s="3"/>
    </row>
    <row r="858" spans="2:64" ht="12" customHeight="1">
      <c r="B858" s="80" t="s">
        <v>393</v>
      </c>
      <c r="C858" s="64"/>
      <c r="D858" s="18">
        <v>88</v>
      </c>
      <c r="E858" s="18">
        <v>0</v>
      </c>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c r="BA858" s="3"/>
      <c r="BB858" s="3"/>
      <c r="BC858" s="3"/>
      <c r="BD858" s="3"/>
      <c r="BE858" s="3"/>
      <c r="BF858" s="3"/>
      <c r="BG858" s="3"/>
      <c r="BH858" s="3"/>
      <c r="BI858" s="3"/>
      <c r="BJ858" s="3"/>
      <c r="BK858" s="3"/>
      <c r="BL858" s="3"/>
    </row>
    <row r="859" spans="2:64" ht="12" customHeight="1">
      <c r="B859" s="80" t="s">
        <v>373</v>
      </c>
      <c r="C859" s="109"/>
      <c r="D859" s="18">
        <v>66</v>
      </c>
      <c r="E859" s="18">
        <v>0</v>
      </c>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c r="BA859" s="3"/>
      <c r="BB859" s="3"/>
      <c r="BC859" s="3"/>
      <c r="BD859" s="3"/>
      <c r="BE859" s="3"/>
      <c r="BF859" s="3"/>
      <c r="BG859" s="3"/>
      <c r="BH859" s="3"/>
      <c r="BI859" s="3"/>
      <c r="BJ859" s="3"/>
      <c r="BK859" s="3"/>
      <c r="BL859" s="3"/>
    </row>
    <row r="860" spans="2:64" ht="12" customHeight="1">
      <c r="B860" s="80" t="s">
        <v>374</v>
      </c>
      <c r="C860" s="109"/>
      <c r="D860" s="18">
        <v>22</v>
      </c>
      <c r="E860" s="18">
        <v>0</v>
      </c>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c r="BA860" s="3"/>
      <c r="BB860" s="3"/>
      <c r="BC860" s="3"/>
      <c r="BD860" s="3"/>
      <c r="BE860" s="3"/>
      <c r="BF860" s="3"/>
      <c r="BG860" s="3"/>
      <c r="BH860" s="3"/>
      <c r="BI860" s="3"/>
      <c r="BJ860" s="3"/>
      <c r="BK860" s="3"/>
      <c r="BL860" s="3"/>
    </row>
    <row r="861" spans="2:64" ht="12" customHeight="1">
      <c r="B861" s="80" t="s">
        <v>394</v>
      </c>
      <c r="C861" s="110"/>
      <c r="D861" s="18">
        <v>0</v>
      </c>
      <c r="E861" s="18">
        <v>0</v>
      </c>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c r="BA861" s="3"/>
      <c r="BB861" s="3"/>
      <c r="BC861" s="3"/>
      <c r="BD861" s="3"/>
      <c r="BE861" s="3"/>
      <c r="BF861" s="3"/>
      <c r="BG861" s="3"/>
      <c r="BH861" s="3"/>
      <c r="BI861" s="3"/>
      <c r="BJ861" s="3"/>
      <c r="BK861" s="3"/>
      <c r="BL861" s="3"/>
    </row>
    <row r="862" spans="2:64" ht="12" customHeight="1" hidden="1">
      <c r="B862" s="129" t="s">
        <v>202</v>
      </c>
      <c r="C862" s="110"/>
      <c r="D862" s="19"/>
      <c r="E862" s="19"/>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c r="BA862" s="3"/>
      <c r="BB862" s="3"/>
      <c r="BC862" s="3"/>
      <c r="BD862" s="3"/>
      <c r="BE862" s="3"/>
      <c r="BF862" s="3"/>
      <c r="BG862" s="3"/>
      <c r="BH862" s="3"/>
      <c r="BI862" s="3"/>
      <c r="BJ862" s="3"/>
      <c r="BK862" s="3"/>
      <c r="BL862" s="3"/>
    </row>
    <row r="863" spans="2:64" ht="12" customHeight="1">
      <c r="B863" s="80" t="s">
        <v>376</v>
      </c>
      <c r="C863" s="109"/>
      <c r="D863" s="18">
        <v>0</v>
      </c>
      <c r="E863" s="18">
        <v>33</v>
      </c>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c r="BA863" s="3"/>
      <c r="BB863" s="3"/>
      <c r="BC863" s="3"/>
      <c r="BD863" s="3"/>
      <c r="BE863" s="3"/>
      <c r="BF863" s="3"/>
      <c r="BG863" s="3"/>
      <c r="BH863" s="3"/>
      <c r="BI863" s="3"/>
      <c r="BJ863" s="3"/>
      <c r="BK863" s="3"/>
      <c r="BL863" s="3"/>
    </row>
    <row r="864" spans="2:64" ht="12" customHeight="1">
      <c r="B864" s="129" t="s">
        <v>469</v>
      </c>
      <c r="C864" s="109"/>
      <c r="D864" s="19">
        <v>0</v>
      </c>
      <c r="E864" s="19">
        <v>7</v>
      </c>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c r="BA864" s="3"/>
      <c r="BB864" s="3"/>
      <c r="BC864" s="3"/>
      <c r="BD864" s="3"/>
      <c r="BE864" s="3"/>
      <c r="BF864" s="3"/>
      <c r="BG864" s="3"/>
      <c r="BH864" s="3"/>
      <c r="BI864" s="3"/>
      <c r="BJ864" s="3"/>
      <c r="BK864" s="3"/>
      <c r="BL864" s="3"/>
    </row>
    <row r="865" spans="2:64" ht="12" customHeight="1">
      <c r="B865" s="129" t="s">
        <v>470</v>
      </c>
      <c r="C865" s="110"/>
      <c r="D865" s="19">
        <v>0</v>
      </c>
      <c r="E865" s="19">
        <v>26</v>
      </c>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c r="BA865" s="3"/>
      <c r="BB865" s="3"/>
      <c r="BC865" s="3"/>
      <c r="BD865" s="3"/>
      <c r="BE865" s="3"/>
      <c r="BF865" s="3"/>
      <c r="BG865" s="3"/>
      <c r="BH865" s="3"/>
      <c r="BI865" s="3"/>
      <c r="BJ865" s="3"/>
      <c r="BK865" s="3"/>
      <c r="BL865" s="3"/>
    </row>
    <row r="866" spans="2:64" ht="12" customHeight="1">
      <c r="B866" s="129" t="s">
        <v>471</v>
      </c>
      <c r="C866" s="110"/>
      <c r="D866" s="19">
        <v>0</v>
      </c>
      <c r="E866" s="19">
        <v>0</v>
      </c>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c r="BA866" s="3"/>
      <c r="BB866" s="3"/>
      <c r="BC866" s="3"/>
      <c r="BD866" s="3"/>
      <c r="BE866" s="3"/>
      <c r="BF866" s="3"/>
      <c r="BG866" s="3"/>
      <c r="BH866" s="3"/>
      <c r="BI866" s="3"/>
      <c r="BJ866" s="3"/>
      <c r="BK866" s="3"/>
      <c r="BL866" s="3"/>
    </row>
    <row r="867" spans="2:64" ht="12" customHeight="1">
      <c r="B867" s="129" t="s">
        <v>472</v>
      </c>
      <c r="C867" s="110"/>
      <c r="D867" s="19">
        <v>0</v>
      </c>
      <c r="E867" s="19">
        <v>0</v>
      </c>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c r="BA867" s="3"/>
      <c r="BB867" s="3"/>
      <c r="BC867" s="3"/>
      <c r="BD867" s="3"/>
      <c r="BE867" s="3"/>
      <c r="BF867" s="3"/>
      <c r="BG867" s="3"/>
      <c r="BH867" s="3"/>
      <c r="BI867" s="3"/>
      <c r="BJ867" s="3"/>
      <c r="BK867" s="3"/>
      <c r="BL867" s="3"/>
    </row>
    <row r="868" spans="2:64" ht="12" customHeight="1">
      <c r="B868" s="83" t="s">
        <v>473</v>
      </c>
      <c r="C868" s="110"/>
      <c r="D868" s="20">
        <v>88</v>
      </c>
      <c r="E868" s="20">
        <v>33</v>
      </c>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c r="BA868" s="3"/>
      <c r="BB868" s="3"/>
      <c r="BC868" s="3"/>
      <c r="BD868" s="3"/>
      <c r="BE868" s="3"/>
      <c r="BF868" s="3"/>
      <c r="BG868" s="3"/>
      <c r="BH868" s="3"/>
      <c r="BI868" s="3"/>
      <c r="BJ868" s="3"/>
      <c r="BK868" s="3"/>
      <c r="BL868" s="3"/>
    </row>
    <row r="869" spans="1:5" s="151" customFormat="1" ht="12" customHeight="1" hidden="1">
      <c r="A869" s="147"/>
      <c r="B869" s="148"/>
      <c r="C869" s="149"/>
      <c r="D869" s="150"/>
      <c r="E869" s="150"/>
    </row>
    <row r="870" spans="1:5" s="151" customFormat="1" ht="12" customHeight="1">
      <c r="A870" s="147"/>
      <c r="B870" s="148"/>
      <c r="C870" s="149"/>
      <c r="D870" s="150"/>
      <c r="E870" s="150"/>
    </row>
    <row r="871" spans="2:64" ht="16.5" customHeight="1">
      <c r="B871" s="529" t="s">
        <v>448</v>
      </c>
      <c r="C871" s="530"/>
      <c r="D871" s="530"/>
      <c r="E871" s="531"/>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c r="BA871" s="3"/>
      <c r="BB871" s="3"/>
      <c r="BC871" s="3"/>
      <c r="BD871" s="3"/>
      <c r="BE871" s="3"/>
      <c r="BF871" s="3"/>
      <c r="BG871" s="3"/>
      <c r="BH871" s="3"/>
      <c r="BI871" s="3"/>
      <c r="BJ871" s="3"/>
      <c r="BK871" s="3"/>
      <c r="BL871" s="3"/>
    </row>
    <row r="872" spans="2:64" ht="21" customHeight="1">
      <c r="B872" s="388" t="s">
        <v>475</v>
      </c>
      <c r="C872" s="139"/>
      <c r="D872" s="361">
        <v>2015</v>
      </c>
      <c r="E872" s="361">
        <v>2014</v>
      </c>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c r="BA872" s="3"/>
      <c r="BB872" s="3"/>
      <c r="BC872" s="3"/>
      <c r="BD872" s="3"/>
      <c r="BE872" s="3"/>
      <c r="BF872" s="3"/>
      <c r="BG872" s="3"/>
      <c r="BH872" s="3"/>
      <c r="BI872" s="3"/>
      <c r="BJ872" s="3"/>
      <c r="BK872" s="3"/>
      <c r="BL872" s="3"/>
    </row>
    <row r="873" spans="2:64" ht="12" customHeight="1">
      <c r="B873" s="129" t="s">
        <v>476</v>
      </c>
      <c r="C873" s="110"/>
      <c r="D873" s="152">
        <v>-555</v>
      </c>
      <c r="E873" s="152">
        <v>-6530</v>
      </c>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c r="BA873" s="3"/>
      <c r="BB873" s="3"/>
      <c r="BC873" s="3"/>
      <c r="BD873" s="3"/>
      <c r="BE873" s="3"/>
      <c r="BF873" s="3"/>
      <c r="BG873" s="3"/>
      <c r="BH873" s="3"/>
      <c r="BI873" s="3"/>
      <c r="BJ873" s="3"/>
      <c r="BK873" s="3"/>
      <c r="BL873" s="3"/>
    </row>
    <row r="874" spans="2:64" ht="24" customHeight="1">
      <c r="B874" s="524" t="s">
        <v>477</v>
      </c>
      <c r="C874" s="524"/>
      <c r="D874" s="152">
        <v>-1403</v>
      </c>
      <c r="E874" s="152">
        <v>4964</v>
      </c>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c r="BA874" s="3"/>
      <c r="BB874" s="3"/>
      <c r="BC874" s="3"/>
      <c r="BD874" s="3"/>
      <c r="BE874" s="3"/>
      <c r="BF874" s="3"/>
      <c r="BG874" s="3"/>
      <c r="BH874" s="3"/>
      <c r="BI874" s="3"/>
      <c r="BJ874" s="3"/>
      <c r="BK874" s="3"/>
      <c r="BL874" s="3"/>
    </row>
    <row r="875" spans="2:64" ht="12" customHeight="1">
      <c r="B875" s="129" t="s">
        <v>478</v>
      </c>
      <c r="C875" s="110"/>
      <c r="D875" s="152">
        <v>769</v>
      </c>
      <c r="E875" s="152">
        <v>505</v>
      </c>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c r="BA875" s="3"/>
      <c r="BB875" s="3"/>
      <c r="BC875" s="3"/>
      <c r="BD875" s="3"/>
      <c r="BE875" s="3"/>
      <c r="BF875" s="3"/>
      <c r="BG875" s="3"/>
      <c r="BH875" s="3"/>
      <c r="BI875" s="3"/>
      <c r="BJ875" s="3"/>
      <c r="BK875" s="3"/>
      <c r="BL875" s="3"/>
    </row>
    <row r="876" spans="2:64" ht="12" customHeight="1">
      <c r="B876" s="129" t="s">
        <v>479</v>
      </c>
      <c r="C876" s="110"/>
      <c r="D876" s="152">
        <v>6</v>
      </c>
      <c r="E876" s="152">
        <v>0</v>
      </c>
      <c r="F876" s="3"/>
      <c r="G876" s="307"/>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c r="BA876" s="3"/>
      <c r="BB876" s="3"/>
      <c r="BC876" s="3"/>
      <c r="BD876" s="3"/>
      <c r="BE876" s="3"/>
      <c r="BF876" s="3"/>
      <c r="BG876" s="3"/>
      <c r="BH876" s="3"/>
      <c r="BI876" s="3"/>
      <c r="BJ876" s="3"/>
      <c r="BK876" s="3"/>
      <c r="BL876" s="3"/>
    </row>
    <row r="877" spans="2:64" ht="12" customHeight="1">
      <c r="B877" s="129" t="s">
        <v>480</v>
      </c>
      <c r="C877" s="110"/>
      <c r="D877" s="152">
        <v>980</v>
      </c>
      <c r="E877" s="152">
        <v>736</v>
      </c>
      <c r="F877" s="3"/>
      <c r="G877" s="307"/>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c r="BA877" s="3"/>
      <c r="BB877" s="3"/>
      <c r="BC877" s="3"/>
      <c r="BD877" s="3"/>
      <c r="BE877" s="3"/>
      <c r="BF877" s="3"/>
      <c r="BG877" s="3"/>
      <c r="BH877" s="3"/>
      <c r="BI877" s="3"/>
      <c r="BJ877" s="3"/>
      <c r="BK877" s="3"/>
      <c r="BL877" s="3"/>
    </row>
    <row r="878" spans="2:64" ht="12" customHeight="1">
      <c r="B878" s="129" t="s">
        <v>481</v>
      </c>
      <c r="C878" s="110"/>
      <c r="D878" s="152">
        <v>1620</v>
      </c>
      <c r="E878" s="152">
        <v>0</v>
      </c>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c r="BA878" s="3"/>
      <c r="BB878" s="3"/>
      <c r="BC878" s="3"/>
      <c r="BD878" s="3"/>
      <c r="BE878" s="3"/>
      <c r="BF878" s="3"/>
      <c r="BG878" s="3"/>
      <c r="BH878" s="3"/>
      <c r="BI878" s="3"/>
      <c r="BJ878" s="3"/>
      <c r="BK878" s="3"/>
      <c r="BL878" s="3"/>
    </row>
    <row r="879" spans="2:64" ht="12" customHeight="1">
      <c r="B879" s="129" t="s">
        <v>482</v>
      </c>
      <c r="C879" s="110"/>
      <c r="D879" s="152">
        <v>0</v>
      </c>
      <c r="E879" s="152">
        <v>4733</v>
      </c>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c r="BA879" s="3"/>
      <c r="BB879" s="3"/>
      <c r="BC879" s="3"/>
      <c r="BD879" s="3"/>
      <c r="BE879" s="3"/>
      <c r="BF879" s="3"/>
      <c r="BG879" s="3"/>
      <c r="BH879" s="3"/>
      <c r="BI879" s="3"/>
      <c r="BJ879" s="3"/>
      <c r="BK879" s="3"/>
      <c r="BL879" s="3"/>
    </row>
    <row r="880" spans="2:64" ht="12" customHeight="1">
      <c r="B880" s="129" t="s">
        <v>483</v>
      </c>
      <c r="C880" s="110"/>
      <c r="D880" s="152">
        <v>0</v>
      </c>
      <c r="E880" s="152">
        <v>0</v>
      </c>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c r="BA880" s="3"/>
      <c r="BB880" s="3"/>
      <c r="BC880" s="3"/>
      <c r="BD880" s="3"/>
      <c r="BE880" s="3"/>
      <c r="BF880" s="3"/>
      <c r="BG880" s="3"/>
      <c r="BH880" s="3"/>
      <c r="BI880" s="3"/>
      <c r="BJ880" s="3"/>
      <c r="BK880" s="3"/>
      <c r="BL880" s="3"/>
    </row>
    <row r="881" spans="2:64" ht="12" customHeight="1">
      <c r="B881" s="129" t="s">
        <v>484</v>
      </c>
      <c r="C881" s="110"/>
      <c r="D881" s="152">
        <v>0</v>
      </c>
      <c r="E881" s="152">
        <v>0</v>
      </c>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c r="BA881" s="3"/>
      <c r="BB881" s="3"/>
      <c r="BC881" s="3"/>
      <c r="BD881" s="3"/>
      <c r="BE881" s="3"/>
      <c r="BF881" s="3"/>
      <c r="BG881" s="3"/>
      <c r="BH881" s="3"/>
      <c r="BI881" s="3"/>
      <c r="BJ881" s="3"/>
      <c r="BK881" s="3"/>
      <c r="BL881" s="3"/>
    </row>
    <row r="882" spans="2:64" ht="12" customHeight="1">
      <c r="B882" s="129" t="s">
        <v>485</v>
      </c>
      <c r="C882" s="110"/>
      <c r="D882" s="152">
        <v>-1958</v>
      </c>
      <c r="E882" s="152">
        <v>-1566</v>
      </c>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c r="BA882" s="3"/>
      <c r="BB882" s="3"/>
      <c r="BC882" s="3"/>
      <c r="BD882" s="3"/>
      <c r="BE882" s="3"/>
      <c r="BF882" s="3"/>
      <c r="BG882" s="3"/>
      <c r="BH882" s="3"/>
      <c r="BI882" s="3"/>
      <c r="BJ882" s="3"/>
      <c r="BK882" s="3"/>
      <c r="BL882" s="3"/>
    </row>
    <row r="883" spans="2:64" ht="12" customHeight="1">
      <c r="B883" s="129" t="s">
        <v>486</v>
      </c>
      <c r="C883" s="110"/>
      <c r="D883" s="152"/>
      <c r="E883" s="152"/>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c r="BA883" s="3"/>
      <c r="BB883" s="3"/>
      <c r="BC883" s="3"/>
      <c r="BD883" s="3"/>
      <c r="BE883" s="3"/>
      <c r="BF883" s="3"/>
      <c r="BG883" s="3"/>
      <c r="BH883" s="3"/>
      <c r="BI883" s="3"/>
      <c r="BJ883" s="3"/>
      <c r="BK883" s="3"/>
      <c r="BL883" s="3"/>
    </row>
    <row r="884" spans="2:64" ht="12" customHeight="1">
      <c r="B884" s="524" t="s">
        <v>487</v>
      </c>
      <c r="C884" s="524"/>
      <c r="D884" s="152"/>
      <c r="E884" s="152"/>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c r="BA884" s="3"/>
      <c r="BB884" s="3"/>
      <c r="BC884" s="3"/>
      <c r="BD884" s="3"/>
      <c r="BE884" s="3"/>
      <c r="BF884" s="3"/>
      <c r="BG884" s="3"/>
      <c r="BH884" s="3"/>
      <c r="BI884" s="3"/>
      <c r="BJ884" s="3"/>
      <c r="BK884" s="3"/>
      <c r="BL884" s="3"/>
    </row>
    <row r="885" spans="2:64" ht="12" customHeight="1">
      <c r="B885" s="524" t="s">
        <v>488</v>
      </c>
      <c r="C885" s="524"/>
      <c r="D885" s="153"/>
      <c r="E885" s="15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c r="BA885" s="3"/>
      <c r="BB885" s="3"/>
      <c r="BC885" s="3"/>
      <c r="BD885" s="3"/>
      <c r="BE885" s="3"/>
      <c r="BF885" s="3"/>
      <c r="BG885" s="3"/>
      <c r="BH885" s="3"/>
      <c r="BI885" s="3"/>
      <c r="BJ885" s="3"/>
      <c r="BK885" s="3"/>
      <c r="BL885" s="3"/>
    </row>
    <row r="886" spans="2:64" ht="12" customHeight="1">
      <c r="B886" s="63" t="s">
        <v>489</v>
      </c>
      <c r="C886" s="112"/>
      <c r="D886" s="153"/>
      <c r="E886" s="15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c r="BA886" s="3"/>
      <c r="BB886" s="3"/>
      <c r="BC886" s="3"/>
      <c r="BD886" s="3"/>
      <c r="BE886" s="3"/>
      <c r="BF886" s="3"/>
      <c r="BG886" s="3"/>
      <c r="BH886" s="3"/>
      <c r="BI886" s="3"/>
      <c r="BJ886" s="3"/>
      <c r="BK886" s="3"/>
      <c r="BL886" s="3"/>
    </row>
    <row r="887" spans="2:64" ht="12" customHeight="1">
      <c r="B887" s="524" t="s">
        <v>490</v>
      </c>
      <c r="C887" s="524"/>
      <c r="D887" s="152"/>
      <c r="E887" s="152"/>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c r="BA887" s="3"/>
      <c r="BB887" s="3"/>
      <c r="BC887" s="3"/>
      <c r="BD887" s="3"/>
      <c r="BE887" s="3"/>
      <c r="BF887" s="3"/>
      <c r="BG887" s="3"/>
      <c r="BH887" s="3"/>
      <c r="BI887" s="3"/>
      <c r="BJ887" s="3"/>
      <c r="BK887" s="3"/>
      <c r="BL887" s="3"/>
    </row>
    <row r="888" spans="2:64" ht="24" customHeight="1">
      <c r="B888" s="63" t="s">
        <v>491</v>
      </c>
      <c r="C888" s="112"/>
      <c r="D888" s="153"/>
      <c r="E888" s="15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c r="BA888" s="3"/>
      <c r="BB888" s="3"/>
      <c r="BC888" s="3"/>
      <c r="BD888" s="3"/>
      <c r="BE888" s="3"/>
      <c r="BF888" s="3"/>
      <c r="BG888" s="3"/>
      <c r="BH888" s="3"/>
      <c r="BI888" s="3"/>
      <c r="BJ888" s="3"/>
      <c r="BK888" s="3"/>
      <c r="BL888" s="3"/>
    </row>
    <row r="889" spans="2:64" ht="12" customHeight="1">
      <c r="B889" s="567"/>
      <c r="C889" s="567"/>
      <c r="D889" s="567"/>
      <c r="E889" s="567"/>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c r="BA889" s="3"/>
      <c r="BB889" s="3"/>
      <c r="BC889" s="3"/>
      <c r="BD889" s="3"/>
      <c r="BE889" s="3"/>
      <c r="BF889" s="3"/>
      <c r="BG889" s="3"/>
      <c r="BH889" s="3"/>
      <c r="BI889" s="3"/>
      <c r="BJ889" s="3"/>
      <c r="BK889" s="3"/>
      <c r="BL889" s="3"/>
    </row>
    <row r="890" spans="2:64" ht="25.5" customHeight="1">
      <c r="B890" s="516" t="s">
        <v>492</v>
      </c>
      <c r="C890" s="516"/>
      <c r="D890" s="5">
        <v>2015</v>
      </c>
      <c r="E890" s="5">
        <v>2014</v>
      </c>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c r="BA890" s="3"/>
      <c r="BB890" s="3"/>
      <c r="BC890" s="3"/>
      <c r="BD890" s="3"/>
      <c r="BE890" s="3"/>
      <c r="BF890" s="3"/>
      <c r="BG890" s="3"/>
      <c r="BH890" s="3"/>
      <c r="BI890" s="3"/>
      <c r="BJ890" s="3"/>
      <c r="BK890" s="3"/>
      <c r="BL890" s="3"/>
    </row>
    <row r="891" spans="2:64" ht="21" customHeight="1">
      <c r="B891" s="63" t="s">
        <v>493</v>
      </c>
      <c r="C891" s="119"/>
      <c r="D891" s="152">
        <v>2</v>
      </c>
      <c r="E891" s="152">
        <v>885</v>
      </c>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c r="BA891" s="3"/>
      <c r="BB891" s="3"/>
      <c r="BC891" s="3"/>
      <c r="BD891" s="3"/>
      <c r="BE891" s="3"/>
      <c r="BF891" s="3"/>
      <c r="BG891" s="3"/>
      <c r="BH891" s="3"/>
      <c r="BI891" s="3"/>
      <c r="BJ891" s="3"/>
      <c r="BK891" s="3"/>
      <c r="BL891" s="3"/>
    </row>
    <row r="892" spans="2:64" ht="12.75">
      <c r="B892" s="63" t="s">
        <v>494</v>
      </c>
      <c r="C892" s="119"/>
      <c r="D892" s="152">
        <v>0</v>
      </c>
      <c r="E892" s="152">
        <v>0</v>
      </c>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c r="BA892" s="3"/>
      <c r="BB892" s="3"/>
      <c r="BC892" s="3"/>
      <c r="BD892" s="3"/>
      <c r="BE892" s="3"/>
      <c r="BF892" s="3"/>
      <c r="BG892" s="3"/>
      <c r="BH892" s="3"/>
      <c r="BI892" s="3"/>
      <c r="BJ892" s="3"/>
      <c r="BK892" s="3"/>
      <c r="BL892" s="3"/>
    </row>
    <row r="893" spans="2:64" ht="24" customHeight="1">
      <c r="B893" s="524" t="s">
        <v>495</v>
      </c>
      <c r="C893" s="524"/>
      <c r="D893" s="152">
        <v>0</v>
      </c>
      <c r="E893" s="152">
        <v>0</v>
      </c>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c r="BA893" s="3"/>
      <c r="BB893" s="3"/>
      <c r="BC893" s="3"/>
      <c r="BD893" s="3"/>
      <c r="BE893" s="3"/>
      <c r="BF893" s="3"/>
      <c r="BG893" s="3"/>
      <c r="BH893" s="3"/>
      <c r="BI893" s="3"/>
      <c r="BJ893" s="3"/>
      <c r="BK893" s="3"/>
      <c r="BL893" s="3"/>
    </row>
    <row r="894" spans="2:64" ht="35.25" customHeight="1">
      <c r="B894" s="524" t="s">
        <v>496</v>
      </c>
      <c r="C894" s="524"/>
      <c r="D894" s="152">
        <v>0</v>
      </c>
      <c r="E894" s="152">
        <v>0</v>
      </c>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c r="BA894" s="3"/>
      <c r="BB894" s="3"/>
      <c r="BC894" s="3"/>
      <c r="BD894" s="3"/>
      <c r="BE894" s="3"/>
      <c r="BF894" s="3"/>
      <c r="BG894" s="3"/>
      <c r="BH894" s="3"/>
      <c r="BI894" s="3"/>
      <c r="BJ894" s="3"/>
      <c r="BK894" s="3"/>
      <c r="BL894" s="3"/>
    </row>
    <row r="895" spans="2:64" ht="12" customHeight="1">
      <c r="B895" s="154" t="s">
        <v>497</v>
      </c>
      <c r="C895" s="155"/>
      <c r="D895" s="152">
        <v>0</v>
      </c>
      <c r="E895" s="152">
        <v>0</v>
      </c>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c r="BA895" s="3"/>
      <c r="BB895" s="3"/>
      <c r="BC895" s="3"/>
      <c r="BD895" s="3"/>
      <c r="BE895" s="3"/>
      <c r="BF895" s="3"/>
      <c r="BG895" s="3"/>
      <c r="BH895" s="3"/>
      <c r="BI895" s="3"/>
      <c r="BJ895" s="3"/>
      <c r="BK895" s="3"/>
      <c r="BL895" s="3"/>
    </row>
    <row r="896" spans="2:64" ht="12" customHeight="1">
      <c r="B896" s="63" t="s">
        <v>498</v>
      </c>
      <c r="C896" s="112"/>
      <c r="D896" s="152">
        <v>0</v>
      </c>
      <c r="E896" s="152">
        <v>0</v>
      </c>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c r="BA896" s="3"/>
      <c r="BB896" s="3"/>
      <c r="BC896" s="3"/>
      <c r="BD896" s="3"/>
      <c r="BE896" s="3"/>
      <c r="BF896" s="3"/>
      <c r="BG896" s="3"/>
      <c r="BH896" s="3"/>
      <c r="BI896" s="3"/>
      <c r="BJ896" s="3"/>
      <c r="BK896" s="3"/>
      <c r="BL896" s="3"/>
    </row>
    <row r="897" spans="2:64" ht="12" customHeight="1" hidden="1">
      <c r="B897" s="154" t="s">
        <v>188</v>
      </c>
      <c r="C897" s="155"/>
      <c r="D897" s="152">
        <v>0</v>
      </c>
      <c r="E897" s="152">
        <v>0</v>
      </c>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c r="BA897" s="3"/>
      <c r="BB897" s="3"/>
      <c r="BC897" s="3"/>
      <c r="BD897" s="3"/>
      <c r="BE897" s="3"/>
      <c r="BF897" s="3"/>
      <c r="BG897" s="3"/>
      <c r="BH897" s="3"/>
      <c r="BI897" s="3"/>
      <c r="BJ897" s="3"/>
      <c r="BK897" s="3"/>
      <c r="BL897" s="3"/>
    </row>
    <row r="898" spans="2:64" ht="12" customHeight="1">
      <c r="B898" s="146" t="s">
        <v>499</v>
      </c>
      <c r="C898" s="112"/>
      <c r="D898" s="156">
        <v>2</v>
      </c>
      <c r="E898" s="156">
        <v>885</v>
      </c>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c r="BA898" s="3"/>
      <c r="BB898" s="3"/>
      <c r="BC898" s="3"/>
      <c r="BD898" s="3"/>
      <c r="BE898" s="3"/>
      <c r="BF898" s="3"/>
      <c r="BG898" s="3"/>
      <c r="BH898" s="3"/>
      <c r="BI898" s="3"/>
      <c r="BJ898" s="3"/>
      <c r="BK898" s="3"/>
      <c r="BL898" s="3"/>
    </row>
    <row r="899" spans="2:64" ht="185.25" customHeight="1">
      <c r="B899" s="146"/>
      <c r="C899" s="157"/>
      <c r="D899" s="158"/>
      <c r="E899" s="159"/>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c r="BA899" s="3"/>
      <c r="BB899" s="3"/>
      <c r="BC899" s="3"/>
      <c r="BD899" s="3"/>
      <c r="BE899" s="3"/>
      <c r="BF899" s="3"/>
      <c r="BG899" s="3"/>
      <c r="BH899" s="3"/>
      <c r="BI899" s="3"/>
      <c r="BJ899" s="3"/>
      <c r="BK899" s="3"/>
      <c r="BL899" s="3"/>
    </row>
    <row r="900" spans="2:64" ht="27" customHeight="1">
      <c r="B900" s="553"/>
      <c r="C900" s="553"/>
      <c r="D900" s="553"/>
      <c r="E900" s="55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c r="BA900" s="3"/>
      <c r="BB900" s="3"/>
      <c r="BC900" s="3"/>
      <c r="BD900" s="3"/>
      <c r="BE900" s="3"/>
      <c r="BF900" s="3"/>
      <c r="BG900" s="3"/>
      <c r="BH900" s="3"/>
      <c r="BI900" s="3"/>
      <c r="BJ900" s="3"/>
      <c r="BK900" s="3"/>
      <c r="BL900" s="3"/>
    </row>
    <row r="901" spans="2:64" ht="21" customHeight="1">
      <c r="B901" s="424" t="s">
        <v>449</v>
      </c>
      <c r="C901" s="435"/>
      <c r="D901" s="435"/>
      <c r="E901" s="436"/>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c r="BA901" s="3"/>
      <c r="BB901" s="3"/>
      <c r="BC901" s="3"/>
      <c r="BD901" s="3"/>
      <c r="BE901" s="3"/>
      <c r="BF901" s="3"/>
      <c r="BG901" s="3"/>
      <c r="BH901" s="3"/>
      <c r="BI901" s="3"/>
      <c r="BJ901" s="3"/>
      <c r="BK901" s="3"/>
      <c r="BL901" s="3"/>
    </row>
    <row r="902" spans="2:64" ht="21" customHeight="1">
      <c r="B902" s="538" t="s">
        <v>450</v>
      </c>
      <c r="C902" s="538"/>
      <c r="D902" s="538"/>
      <c r="E902" s="538"/>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c r="BA902" s="3"/>
      <c r="BB902" s="3"/>
      <c r="BC902" s="3"/>
      <c r="BD902" s="3"/>
      <c r="BE902" s="3"/>
      <c r="BF902" s="3"/>
      <c r="BG902" s="3"/>
      <c r="BH902" s="3"/>
      <c r="BI902" s="3"/>
      <c r="BJ902" s="3"/>
      <c r="BK902" s="3"/>
      <c r="BL902" s="3"/>
    </row>
    <row r="903" spans="2:64" ht="18.75" customHeight="1">
      <c r="B903" s="554" t="s">
        <v>501</v>
      </c>
      <c r="C903" s="555"/>
      <c r="D903" s="437">
        <v>2015</v>
      </c>
      <c r="E903" s="437">
        <v>2014</v>
      </c>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c r="BA903" s="3"/>
      <c r="BB903" s="3"/>
      <c r="BC903" s="3"/>
      <c r="BD903" s="3"/>
      <c r="BE903" s="3"/>
      <c r="BF903" s="3"/>
      <c r="BG903" s="3"/>
      <c r="BH903" s="3"/>
      <c r="BI903" s="3"/>
      <c r="BJ903" s="3"/>
      <c r="BK903" s="3"/>
      <c r="BL903" s="3"/>
    </row>
    <row r="904" spans="2:64" ht="12.75">
      <c r="B904" s="537" t="s">
        <v>502</v>
      </c>
      <c r="C904" s="537"/>
      <c r="D904" s="438">
        <v>320</v>
      </c>
      <c r="E904" s="438">
        <v>307</v>
      </c>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c r="BA904" s="3"/>
      <c r="BB904" s="3"/>
      <c r="BC904" s="3"/>
      <c r="BD904" s="3"/>
      <c r="BE904" s="3"/>
      <c r="BF904" s="3"/>
      <c r="BG904" s="3"/>
      <c r="BH904" s="3"/>
      <c r="BI904" s="3"/>
      <c r="BJ904" s="3"/>
      <c r="BK904" s="3"/>
      <c r="BL904" s="3"/>
    </row>
    <row r="905" spans="2:64" ht="12.75">
      <c r="B905" s="537" t="s">
        <v>503</v>
      </c>
      <c r="C905" s="537"/>
      <c r="D905" s="438">
        <v>129</v>
      </c>
      <c r="E905" s="438">
        <v>-1039</v>
      </c>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c r="BA905" s="3"/>
      <c r="BB905" s="3"/>
      <c r="BC905" s="3"/>
      <c r="BD905" s="3"/>
      <c r="BE905" s="3"/>
      <c r="BF905" s="3"/>
      <c r="BG905" s="3"/>
      <c r="BH905" s="3"/>
      <c r="BI905" s="3"/>
      <c r="BJ905" s="3"/>
      <c r="BK905" s="3"/>
      <c r="BL905" s="3"/>
    </row>
    <row r="906" spans="2:64" ht="12.75">
      <c r="B906" s="537" t="s">
        <v>504</v>
      </c>
      <c r="C906" s="537"/>
      <c r="D906" s="438">
        <v>-137</v>
      </c>
      <c r="E906" s="438">
        <v>4958</v>
      </c>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c r="BA906" s="3"/>
      <c r="BB906" s="3"/>
      <c r="BC906" s="3"/>
      <c r="BD906" s="3"/>
      <c r="BE906" s="3"/>
      <c r="BF906" s="3"/>
      <c r="BG906" s="3"/>
      <c r="BH906" s="3"/>
      <c r="BI906" s="3"/>
      <c r="BJ906" s="3"/>
      <c r="BK906" s="3"/>
      <c r="BL906" s="3"/>
    </row>
    <row r="907" spans="2:64" ht="12.75">
      <c r="B907" s="537" t="s">
        <v>505</v>
      </c>
      <c r="C907" s="537"/>
      <c r="D907" s="438">
        <v>-68</v>
      </c>
      <c r="E907" s="438">
        <v>-3906</v>
      </c>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c r="BA907" s="3"/>
      <c r="BB907" s="3"/>
      <c r="BC907" s="3"/>
      <c r="BD907" s="3"/>
      <c r="BE907" s="3"/>
      <c r="BF907" s="3"/>
      <c r="BG907" s="3"/>
      <c r="BH907" s="3"/>
      <c r="BI907" s="3"/>
      <c r="BJ907" s="3"/>
      <c r="BK907" s="3"/>
      <c r="BL907" s="3"/>
    </row>
    <row r="908" spans="2:64" ht="12.75">
      <c r="B908" s="537" t="s">
        <v>506</v>
      </c>
      <c r="C908" s="537"/>
      <c r="D908" s="438">
        <v>-76</v>
      </c>
      <c r="E908" s="438">
        <v>13</v>
      </c>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c r="BA908" s="3"/>
      <c r="BB908" s="3"/>
      <c r="BC908" s="3"/>
      <c r="BD908" s="3"/>
      <c r="BE908" s="3"/>
      <c r="BF908" s="3"/>
      <c r="BG908" s="3"/>
      <c r="BH908" s="3"/>
      <c r="BI908" s="3"/>
      <c r="BJ908" s="3"/>
      <c r="BK908" s="3"/>
      <c r="BL908" s="3"/>
    </row>
    <row r="909" spans="2:64" ht="12.75">
      <c r="B909" s="537" t="s">
        <v>507</v>
      </c>
      <c r="C909" s="537"/>
      <c r="D909" s="438">
        <v>244</v>
      </c>
      <c r="E909" s="438">
        <v>320</v>
      </c>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c r="BA909" s="3"/>
      <c r="BB909" s="3"/>
      <c r="BC909" s="3"/>
      <c r="BD909" s="3"/>
      <c r="BE909" s="3"/>
      <c r="BF909" s="3"/>
      <c r="BG909" s="3"/>
      <c r="BH909" s="3"/>
      <c r="BI909" s="3"/>
      <c r="BJ909" s="3"/>
      <c r="BK909" s="3"/>
      <c r="BL909" s="3"/>
    </row>
    <row r="910" spans="2:64" ht="17.25" customHeight="1">
      <c r="B910" s="160"/>
      <c r="C910" s="161"/>
      <c r="D910" s="161"/>
      <c r="E910" s="162"/>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c r="BA910" s="3"/>
      <c r="BB910" s="3"/>
      <c r="BC910" s="3"/>
      <c r="BD910" s="3"/>
      <c r="BE910" s="3"/>
      <c r="BF910" s="3"/>
      <c r="BG910" s="3"/>
      <c r="BH910" s="3"/>
      <c r="BI910" s="3"/>
      <c r="BJ910" s="3"/>
      <c r="BK910" s="3"/>
      <c r="BL910" s="3"/>
    </row>
    <row r="911" spans="2:64" ht="12.75">
      <c r="B911" s="163"/>
      <c r="C911" s="164"/>
      <c r="D911" s="165"/>
      <c r="E911" s="165"/>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c r="AZ911" s="3"/>
      <c r="BA911" s="3"/>
      <c r="BB911" s="3"/>
      <c r="BC911" s="3"/>
      <c r="BD911" s="3"/>
      <c r="BE911" s="3"/>
      <c r="BF911" s="3"/>
      <c r="BG911" s="3"/>
      <c r="BH911" s="3"/>
      <c r="BI911" s="3"/>
      <c r="BJ911" s="3"/>
      <c r="BK911" s="3"/>
      <c r="BL911" s="3"/>
    </row>
    <row r="912" spans="2:64" ht="48.75" customHeight="1">
      <c r="B912" s="166"/>
      <c r="C912" s="167"/>
      <c r="D912" s="168"/>
      <c r="E912" s="168"/>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c r="AZ912" s="3"/>
      <c r="BA912" s="3"/>
      <c r="BB912" s="3"/>
      <c r="BC912" s="3"/>
      <c r="BD912" s="3"/>
      <c r="BE912" s="3"/>
      <c r="BF912" s="3"/>
      <c r="BG912" s="3"/>
      <c r="BH912" s="3"/>
      <c r="BI912" s="3"/>
      <c r="BJ912" s="3"/>
      <c r="BK912" s="3"/>
      <c r="BL912" s="3"/>
    </row>
    <row r="913" spans="2:64" ht="72.75" customHeight="1">
      <c r="B913" s="166"/>
      <c r="C913" s="167"/>
      <c r="D913" s="168"/>
      <c r="E913" s="168"/>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c r="AZ913" s="3"/>
      <c r="BA913" s="3"/>
      <c r="BB913" s="3"/>
      <c r="BC913" s="3"/>
      <c r="BD913" s="3"/>
      <c r="BE913" s="3"/>
      <c r="BF913" s="3"/>
      <c r="BG913" s="3"/>
      <c r="BH913" s="3"/>
      <c r="BI913" s="3"/>
      <c r="BJ913" s="3"/>
      <c r="BK913" s="3"/>
      <c r="BL913" s="3"/>
    </row>
    <row r="914" spans="2:64" ht="16.5" customHeight="1">
      <c r="B914" s="166" t="s">
        <v>464</v>
      </c>
      <c r="C914" s="167"/>
      <c r="D914" s="168"/>
      <c r="E914" s="168"/>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c r="AZ914" s="3"/>
      <c r="BA914" s="3"/>
      <c r="BB914" s="3"/>
      <c r="BC914" s="3"/>
      <c r="BD914" s="3"/>
      <c r="BE914" s="3"/>
      <c r="BF914" s="3"/>
      <c r="BG914" s="3"/>
      <c r="BH914" s="3"/>
      <c r="BI914" s="3"/>
      <c r="BJ914" s="3"/>
      <c r="BK914" s="3"/>
      <c r="BL914" s="3"/>
    </row>
    <row r="915" spans="2:64" ht="12.75" customHeight="1">
      <c r="B915" s="166" t="s">
        <v>465</v>
      </c>
      <c r="C915" s="167"/>
      <c r="D915" s="168"/>
      <c r="E915" s="168"/>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c r="AZ915" s="3"/>
      <c r="BA915" s="3"/>
      <c r="BB915" s="3"/>
      <c r="BC915" s="3"/>
      <c r="BD915" s="3"/>
      <c r="BE915" s="3"/>
      <c r="BF915" s="3"/>
      <c r="BG915" s="3"/>
      <c r="BH915" s="3"/>
      <c r="BI915" s="3"/>
      <c r="BJ915" s="3"/>
      <c r="BK915" s="3"/>
      <c r="BL915" s="3"/>
    </row>
    <row r="916" spans="2:64" ht="12.75">
      <c r="B916" s="166" t="s">
        <v>466</v>
      </c>
      <c r="C916" s="167"/>
      <c r="D916" s="168"/>
      <c r="E916" s="168"/>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c r="AZ916" s="3"/>
      <c r="BA916" s="3"/>
      <c r="BB916" s="3"/>
      <c r="BC916" s="3"/>
      <c r="BD916" s="3"/>
      <c r="BE916" s="3"/>
      <c r="BF916" s="3"/>
      <c r="BG916" s="3"/>
      <c r="BH916" s="3"/>
      <c r="BI916" s="3"/>
      <c r="BJ916" s="3"/>
      <c r="BK916" s="3"/>
      <c r="BL916" s="3"/>
    </row>
    <row r="917" spans="2:64" ht="12.75">
      <c r="B917" s="166"/>
      <c r="C917" s="167"/>
      <c r="D917" s="168"/>
      <c r="E917" s="168"/>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c r="AZ917" s="3"/>
      <c r="BA917" s="3"/>
      <c r="BB917" s="3"/>
      <c r="BC917" s="3"/>
      <c r="BD917" s="3"/>
      <c r="BE917" s="3"/>
      <c r="BF917" s="3"/>
      <c r="BG917" s="3"/>
      <c r="BH917" s="3"/>
      <c r="BI917" s="3"/>
      <c r="BJ917" s="3"/>
      <c r="BK917" s="3"/>
      <c r="BL917" s="3"/>
    </row>
    <row r="918" spans="2:64" ht="12.75">
      <c r="B918" s="166" t="s">
        <v>467</v>
      </c>
      <c r="C918" s="167"/>
      <c r="D918" s="168"/>
      <c r="E918" s="168"/>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c r="AZ918" s="3"/>
      <c r="BA918" s="3"/>
      <c r="BB918" s="3"/>
      <c r="BC918" s="3"/>
      <c r="BD918" s="3"/>
      <c r="BE918" s="3"/>
      <c r="BF918" s="3"/>
      <c r="BG918" s="3"/>
      <c r="BH918" s="3"/>
      <c r="BI918" s="3"/>
      <c r="BJ918" s="3"/>
      <c r="BK918" s="3"/>
      <c r="BL918" s="3"/>
    </row>
    <row r="919" spans="2:64" ht="12.75">
      <c r="B919" s="166" t="s">
        <v>468</v>
      </c>
      <c r="C919" s="167"/>
      <c r="D919" s="168"/>
      <c r="E919" s="168"/>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c r="AZ919" s="3"/>
      <c r="BA919" s="3"/>
      <c r="BB919" s="3"/>
      <c r="BC919" s="3"/>
      <c r="BD919" s="3"/>
      <c r="BE919" s="3"/>
      <c r="BF919" s="3"/>
      <c r="BG919" s="3"/>
      <c r="BH919" s="3"/>
      <c r="BI919" s="3"/>
      <c r="BJ919" s="3"/>
      <c r="BK919" s="3"/>
      <c r="BL919" s="3"/>
    </row>
    <row r="920" spans="2:64" ht="15.75">
      <c r="B920" s="424" t="s">
        <v>451</v>
      </c>
      <c r="C920" s="435"/>
      <c r="D920" s="435"/>
      <c r="E920" s="436"/>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c r="AZ920" s="3"/>
      <c r="BA920" s="3"/>
      <c r="BB920" s="3"/>
      <c r="BC920" s="3"/>
      <c r="BD920" s="3"/>
      <c r="BE920" s="3"/>
      <c r="BF920" s="3"/>
      <c r="BG920" s="3"/>
      <c r="BH920" s="3"/>
      <c r="BI920" s="3"/>
      <c r="BJ920" s="3"/>
      <c r="BK920" s="3"/>
      <c r="BL920" s="3"/>
    </row>
    <row r="921" spans="1:64" s="575" customFormat="1" ht="42" customHeight="1">
      <c r="A921" s="576"/>
      <c r="B921" s="577" t="s">
        <v>729</v>
      </c>
      <c r="C921" s="577"/>
      <c r="D921" s="577"/>
      <c r="E921" s="577"/>
      <c r="F921" s="573"/>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4"/>
      <c r="AL921" s="574"/>
      <c r="AM921" s="574"/>
      <c r="AN921" s="574"/>
      <c r="AO921" s="574"/>
      <c r="AP921" s="574"/>
      <c r="AQ921" s="574"/>
      <c r="AR921" s="574"/>
      <c r="AS921" s="574"/>
      <c r="AT921" s="574"/>
      <c r="AU921" s="574"/>
      <c r="AV921" s="574"/>
      <c r="AW921" s="574"/>
      <c r="AX921" s="574"/>
      <c r="AY921" s="574"/>
      <c r="AZ921" s="574"/>
      <c r="BA921" s="574"/>
      <c r="BB921" s="574"/>
      <c r="BC921" s="574"/>
      <c r="BD921" s="574"/>
      <c r="BE921" s="574"/>
      <c r="BF921" s="574"/>
      <c r="BG921" s="574"/>
      <c r="BH921" s="574"/>
      <c r="BI921" s="574"/>
      <c r="BJ921" s="574"/>
      <c r="BK921" s="574"/>
      <c r="BL921" s="574"/>
    </row>
    <row r="922" spans="1:64" s="575" customFormat="1" ht="15.75">
      <c r="A922" s="576"/>
      <c r="B922" s="579" t="s">
        <v>730</v>
      </c>
      <c r="C922" s="579"/>
      <c r="D922" s="579"/>
      <c r="E922" s="579"/>
      <c r="F922" s="573"/>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4"/>
      <c r="AL922" s="574"/>
      <c r="AM922" s="574"/>
      <c r="AN922" s="574"/>
      <c r="AO922" s="574"/>
      <c r="AP922" s="574"/>
      <c r="AQ922" s="574"/>
      <c r="AR922" s="574"/>
      <c r="AS922" s="574"/>
      <c r="AT922" s="574"/>
      <c r="AU922" s="574"/>
      <c r="AV922" s="574"/>
      <c r="AW922" s="574"/>
      <c r="AX922" s="574"/>
      <c r="AY922" s="574"/>
      <c r="AZ922" s="574"/>
      <c r="BA922" s="574"/>
      <c r="BB922" s="574"/>
      <c r="BC922" s="574"/>
      <c r="BD922" s="574"/>
      <c r="BE922" s="574"/>
      <c r="BF922" s="574"/>
      <c r="BG922" s="574"/>
      <c r="BH922" s="574"/>
      <c r="BI922" s="574"/>
      <c r="BJ922" s="574"/>
      <c r="BK922" s="574"/>
      <c r="BL922" s="574"/>
    </row>
    <row r="923" spans="1:64" s="575" customFormat="1" ht="15.75">
      <c r="A923" s="576"/>
      <c r="B923" s="580"/>
      <c r="C923" s="580"/>
      <c r="D923" s="580"/>
      <c r="E923" s="580"/>
      <c r="F923" s="573"/>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4"/>
      <c r="AL923" s="574"/>
      <c r="AM923" s="574"/>
      <c r="AN923" s="574"/>
      <c r="AO923" s="574"/>
      <c r="AP923" s="574"/>
      <c r="AQ923" s="574"/>
      <c r="AR923" s="574"/>
      <c r="AS923" s="574"/>
      <c r="AT923" s="574"/>
      <c r="AU923" s="574"/>
      <c r="AV923" s="574"/>
      <c r="AW923" s="574"/>
      <c r="AX923" s="574"/>
      <c r="AY923" s="574"/>
      <c r="AZ923" s="574"/>
      <c r="BA923" s="574"/>
      <c r="BB923" s="574"/>
      <c r="BC923" s="574"/>
      <c r="BD923" s="574"/>
      <c r="BE923" s="574"/>
      <c r="BF923" s="574"/>
      <c r="BG923" s="574"/>
      <c r="BH923" s="574"/>
      <c r="BI923" s="574"/>
      <c r="BJ923" s="574"/>
      <c r="BK923" s="574"/>
      <c r="BL923" s="574"/>
    </row>
    <row r="924" spans="1:64" s="575" customFormat="1" ht="15.75">
      <c r="A924" s="576"/>
      <c r="B924" s="581" t="s">
        <v>698</v>
      </c>
      <c r="C924" s="578"/>
      <c r="D924" s="578"/>
      <c r="E924" s="578"/>
      <c r="F924" s="573"/>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4"/>
      <c r="AL924" s="574"/>
      <c r="AM924" s="574"/>
      <c r="AN924" s="574"/>
      <c r="AO924" s="574"/>
      <c r="AP924" s="574"/>
      <c r="AQ924" s="574"/>
      <c r="AR924" s="574"/>
      <c r="AS924" s="574"/>
      <c r="AT924" s="574"/>
      <c r="AU924" s="574"/>
      <c r="AV924" s="574"/>
      <c r="AW924" s="574"/>
      <c r="AX924" s="574"/>
      <c r="AY924" s="574"/>
      <c r="AZ924" s="574"/>
      <c r="BA924" s="574"/>
      <c r="BB924" s="574"/>
      <c r="BC924" s="574"/>
      <c r="BD924" s="574"/>
      <c r="BE924" s="574"/>
      <c r="BF924" s="574"/>
      <c r="BG924" s="574"/>
      <c r="BH924" s="574"/>
      <c r="BI924" s="574"/>
      <c r="BJ924" s="574"/>
      <c r="BK924" s="574"/>
      <c r="BL924" s="574"/>
    </row>
    <row r="925" spans="1:64" s="575" customFormat="1" ht="15.75">
      <c r="A925" s="576"/>
      <c r="B925" s="578"/>
      <c r="C925" s="578"/>
      <c r="D925" s="578"/>
      <c r="E925" s="578"/>
      <c r="F925" s="573"/>
      <c r="G925" s="574"/>
      <c r="H925" s="574"/>
      <c r="I925" s="574"/>
      <c r="J925" s="574"/>
      <c r="K925" s="574"/>
      <c r="L925" s="574"/>
      <c r="M925" s="574"/>
      <c r="N925" s="574"/>
      <c r="O925" s="574"/>
      <c r="P925" s="574"/>
      <c r="Q925" s="574"/>
      <c r="R925" s="574"/>
      <c r="S925" s="574"/>
      <c r="T925" s="574"/>
      <c r="U925" s="574"/>
      <c r="V925" s="574"/>
      <c r="W925" s="574"/>
      <c r="X925" s="574"/>
      <c r="Y925" s="574"/>
      <c r="Z925" s="574"/>
      <c r="AA925" s="574"/>
      <c r="AB925" s="574"/>
      <c r="AC925" s="574"/>
      <c r="AD925" s="574"/>
      <c r="AE925" s="574"/>
      <c r="AF925" s="574"/>
      <c r="AG925" s="574"/>
      <c r="AH925" s="574"/>
      <c r="AI925" s="574"/>
      <c r="AJ925" s="574"/>
      <c r="AK925" s="574"/>
      <c r="AL925" s="574"/>
      <c r="AM925" s="574"/>
      <c r="AN925" s="574"/>
      <c r="AO925" s="574"/>
      <c r="AP925" s="574"/>
      <c r="AQ925" s="574"/>
      <c r="AR925" s="574"/>
      <c r="AS925" s="574"/>
      <c r="AT925" s="574"/>
      <c r="AU925" s="574"/>
      <c r="AV925" s="574"/>
      <c r="AW925" s="574"/>
      <c r="AX925" s="574"/>
      <c r="AY925" s="574"/>
      <c r="AZ925" s="574"/>
      <c r="BA925" s="574"/>
      <c r="BB925" s="574"/>
      <c r="BC925" s="574"/>
      <c r="BD925" s="574"/>
      <c r="BE925" s="574"/>
      <c r="BF925" s="574"/>
      <c r="BG925" s="574"/>
      <c r="BH925" s="574"/>
      <c r="BI925" s="574"/>
      <c r="BJ925" s="574"/>
      <c r="BK925" s="574"/>
      <c r="BL925" s="574"/>
    </row>
    <row r="926" spans="1:64" s="575" customFormat="1" ht="15.75">
      <c r="A926" s="576"/>
      <c r="B926" s="582" t="s">
        <v>732</v>
      </c>
      <c r="C926" s="582"/>
      <c r="D926" s="582"/>
      <c r="E926" s="582"/>
      <c r="F926" s="573"/>
      <c r="G926" s="574"/>
      <c r="H926" s="574"/>
      <c r="I926" s="574"/>
      <c r="J926" s="574"/>
      <c r="K926" s="574"/>
      <c r="L926" s="574"/>
      <c r="M926" s="574"/>
      <c r="N926" s="574"/>
      <c r="O926" s="574"/>
      <c r="P926" s="574"/>
      <c r="Q926" s="574"/>
      <c r="R926" s="574"/>
      <c r="S926" s="574"/>
      <c r="T926" s="574"/>
      <c r="U926" s="574"/>
      <c r="V926" s="574"/>
      <c r="W926" s="574"/>
      <c r="X926" s="574"/>
      <c r="Y926" s="574"/>
      <c r="Z926" s="574"/>
      <c r="AA926" s="574"/>
      <c r="AB926" s="574"/>
      <c r="AC926" s="574"/>
      <c r="AD926" s="574"/>
      <c r="AE926" s="574"/>
      <c r="AF926" s="574"/>
      <c r="AG926" s="574"/>
      <c r="AH926" s="574"/>
      <c r="AI926" s="574"/>
      <c r="AJ926" s="574"/>
      <c r="AK926" s="574"/>
      <c r="AL926" s="574"/>
      <c r="AM926" s="574"/>
      <c r="AN926" s="574"/>
      <c r="AO926" s="574"/>
      <c r="AP926" s="574"/>
      <c r="AQ926" s="574"/>
      <c r="AR926" s="574"/>
      <c r="AS926" s="574"/>
      <c r="AT926" s="574"/>
      <c r="AU926" s="574"/>
      <c r="AV926" s="574"/>
      <c r="AW926" s="574"/>
      <c r="AX926" s="574"/>
      <c r="AY926" s="574"/>
      <c r="AZ926" s="574"/>
      <c r="BA926" s="574"/>
      <c r="BB926" s="574"/>
      <c r="BC926" s="574"/>
      <c r="BD926" s="574"/>
      <c r="BE926" s="574"/>
      <c r="BF926" s="574"/>
      <c r="BG926" s="574"/>
      <c r="BH926" s="574"/>
      <c r="BI926" s="574"/>
      <c r="BJ926" s="574"/>
      <c r="BK926" s="574"/>
      <c r="BL926" s="574"/>
    </row>
    <row r="927" spans="1:64" s="575" customFormat="1" ht="15.75">
      <c r="A927" s="576"/>
      <c r="B927" s="578" t="s">
        <v>762</v>
      </c>
      <c r="C927" s="578"/>
      <c r="D927" s="578"/>
      <c r="E927" s="578"/>
      <c r="F927" s="573"/>
      <c r="G927" s="574"/>
      <c r="H927" s="574"/>
      <c r="I927" s="574"/>
      <c r="J927" s="574"/>
      <c r="K927" s="574"/>
      <c r="L927" s="574"/>
      <c r="M927" s="574"/>
      <c r="N927" s="574"/>
      <c r="O927" s="574"/>
      <c r="P927" s="574"/>
      <c r="Q927" s="574"/>
      <c r="R927" s="574"/>
      <c r="S927" s="574"/>
      <c r="T927" s="574"/>
      <c r="U927" s="574"/>
      <c r="V927" s="574"/>
      <c r="W927" s="574"/>
      <c r="X927" s="574"/>
      <c r="Y927" s="574"/>
      <c r="Z927" s="574"/>
      <c r="AA927" s="574"/>
      <c r="AB927" s="574"/>
      <c r="AC927" s="574"/>
      <c r="AD927" s="574"/>
      <c r="AE927" s="574"/>
      <c r="AF927" s="574"/>
      <c r="AG927" s="574"/>
      <c r="AH927" s="574"/>
      <c r="AI927" s="574"/>
      <c r="AJ927" s="574"/>
      <c r="AK927" s="574"/>
      <c r="AL927" s="574"/>
      <c r="AM927" s="574"/>
      <c r="AN927" s="574"/>
      <c r="AO927" s="574"/>
      <c r="AP927" s="574"/>
      <c r="AQ927" s="574"/>
      <c r="AR927" s="574"/>
      <c r="AS927" s="574"/>
      <c r="AT927" s="574"/>
      <c r="AU927" s="574"/>
      <c r="AV927" s="574"/>
      <c r="AW927" s="574"/>
      <c r="AX927" s="574"/>
      <c r="AY927" s="574"/>
      <c r="AZ927" s="574"/>
      <c r="BA927" s="574"/>
      <c r="BB927" s="574"/>
      <c r="BC927" s="574"/>
      <c r="BD927" s="574"/>
      <c r="BE927" s="574"/>
      <c r="BF927" s="574"/>
      <c r="BG927" s="574"/>
      <c r="BH927" s="574"/>
      <c r="BI927" s="574"/>
      <c r="BJ927" s="574"/>
      <c r="BK927" s="574"/>
      <c r="BL927" s="574"/>
    </row>
    <row r="928" spans="1:64" s="575" customFormat="1" ht="15.75">
      <c r="A928" s="576"/>
      <c r="B928" s="578" t="s">
        <v>763</v>
      </c>
      <c r="C928" s="578"/>
      <c r="D928" s="578"/>
      <c r="E928" s="578"/>
      <c r="F928" s="573"/>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4"/>
      <c r="AL928" s="574"/>
      <c r="AM928" s="574"/>
      <c r="AN928" s="574"/>
      <c r="AO928" s="574"/>
      <c r="AP928" s="574"/>
      <c r="AQ928" s="574"/>
      <c r="AR928" s="574"/>
      <c r="AS928" s="574"/>
      <c r="AT928" s="574"/>
      <c r="AU928" s="574"/>
      <c r="AV928" s="574"/>
      <c r="AW928" s="574"/>
      <c r="AX928" s="574"/>
      <c r="AY928" s="574"/>
      <c r="AZ928" s="574"/>
      <c r="BA928" s="574"/>
      <c r="BB928" s="574"/>
      <c r="BC928" s="574"/>
      <c r="BD928" s="574"/>
      <c r="BE928" s="574"/>
      <c r="BF928" s="574"/>
      <c r="BG928" s="574"/>
      <c r="BH928" s="574"/>
      <c r="BI928" s="574"/>
      <c r="BJ928" s="574"/>
      <c r="BK928" s="574"/>
      <c r="BL928" s="574"/>
    </row>
    <row r="929" spans="1:64" s="575" customFormat="1" ht="15.75">
      <c r="A929" s="576"/>
      <c r="B929" s="578" t="s">
        <v>764</v>
      </c>
      <c r="C929" s="578"/>
      <c r="D929" s="578"/>
      <c r="E929" s="578"/>
      <c r="F929" s="573"/>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4"/>
      <c r="AL929" s="574"/>
      <c r="AM929" s="574"/>
      <c r="AN929" s="574"/>
      <c r="AO929" s="574"/>
      <c r="AP929" s="574"/>
      <c r="AQ929" s="574"/>
      <c r="AR929" s="574"/>
      <c r="AS929" s="574"/>
      <c r="AT929" s="574"/>
      <c r="AU929" s="574"/>
      <c r="AV929" s="574"/>
      <c r="AW929" s="574"/>
      <c r="AX929" s="574"/>
      <c r="AY929" s="574"/>
      <c r="AZ929" s="574"/>
      <c r="BA929" s="574"/>
      <c r="BB929" s="574"/>
      <c r="BC929" s="574"/>
      <c r="BD929" s="574"/>
      <c r="BE929" s="574"/>
      <c r="BF929" s="574"/>
      <c r="BG929" s="574"/>
      <c r="BH929" s="574"/>
      <c r="BI929" s="574"/>
      <c r="BJ929" s="574"/>
      <c r="BK929" s="574"/>
      <c r="BL929" s="574"/>
    </row>
    <row r="930" spans="1:64" s="575" customFormat="1" ht="15.75">
      <c r="A930" s="576"/>
      <c r="B930" s="578" t="s">
        <v>765</v>
      </c>
      <c r="C930" s="578"/>
      <c r="D930" s="578"/>
      <c r="E930" s="578"/>
      <c r="F930" s="573"/>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4"/>
      <c r="AL930" s="574"/>
      <c r="AM930" s="574"/>
      <c r="AN930" s="574"/>
      <c r="AO930" s="574"/>
      <c r="AP930" s="574"/>
      <c r="AQ930" s="574"/>
      <c r="AR930" s="574"/>
      <c r="AS930" s="574"/>
      <c r="AT930" s="574"/>
      <c r="AU930" s="574"/>
      <c r="AV930" s="574"/>
      <c r="AW930" s="574"/>
      <c r="AX930" s="574"/>
      <c r="AY930" s="574"/>
      <c r="AZ930" s="574"/>
      <c r="BA930" s="574"/>
      <c r="BB930" s="574"/>
      <c r="BC930" s="574"/>
      <c r="BD930" s="574"/>
      <c r="BE930" s="574"/>
      <c r="BF930" s="574"/>
      <c r="BG930" s="574"/>
      <c r="BH930" s="574"/>
      <c r="BI930" s="574"/>
      <c r="BJ930" s="574"/>
      <c r="BK930" s="574"/>
      <c r="BL930" s="574"/>
    </row>
    <row r="931" spans="1:64" s="575" customFormat="1" ht="15.75">
      <c r="A931" s="576"/>
      <c r="B931" s="578" t="s">
        <v>766</v>
      </c>
      <c r="C931" s="578"/>
      <c r="D931" s="578"/>
      <c r="E931" s="578"/>
      <c r="F931" s="573"/>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4"/>
      <c r="AL931" s="574"/>
      <c r="AM931" s="574"/>
      <c r="AN931" s="574"/>
      <c r="AO931" s="574"/>
      <c r="AP931" s="574"/>
      <c r="AQ931" s="574"/>
      <c r="AR931" s="574"/>
      <c r="AS931" s="574"/>
      <c r="AT931" s="574"/>
      <c r="AU931" s="574"/>
      <c r="AV931" s="574"/>
      <c r="AW931" s="574"/>
      <c r="AX931" s="574"/>
      <c r="AY931" s="574"/>
      <c r="AZ931" s="574"/>
      <c r="BA931" s="574"/>
      <c r="BB931" s="574"/>
      <c r="BC931" s="574"/>
      <c r="BD931" s="574"/>
      <c r="BE931" s="574"/>
      <c r="BF931" s="574"/>
      <c r="BG931" s="574"/>
      <c r="BH931" s="574"/>
      <c r="BI931" s="574"/>
      <c r="BJ931" s="574"/>
      <c r="BK931" s="574"/>
      <c r="BL931" s="574"/>
    </row>
    <row r="932" spans="1:64" s="575" customFormat="1" ht="15.75">
      <c r="A932" s="576"/>
      <c r="B932" s="578" t="s">
        <v>767</v>
      </c>
      <c r="C932" s="578"/>
      <c r="D932" s="578"/>
      <c r="E932" s="578"/>
      <c r="F932" s="573"/>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4"/>
      <c r="AL932" s="574"/>
      <c r="AM932" s="574"/>
      <c r="AN932" s="574"/>
      <c r="AO932" s="574"/>
      <c r="AP932" s="574"/>
      <c r="AQ932" s="574"/>
      <c r="AR932" s="574"/>
      <c r="AS932" s="574"/>
      <c r="AT932" s="574"/>
      <c r="AU932" s="574"/>
      <c r="AV932" s="574"/>
      <c r="AW932" s="574"/>
      <c r="AX932" s="574"/>
      <c r="AY932" s="574"/>
      <c r="AZ932" s="574"/>
      <c r="BA932" s="574"/>
      <c r="BB932" s="574"/>
      <c r="BC932" s="574"/>
      <c r="BD932" s="574"/>
      <c r="BE932" s="574"/>
      <c r="BF932" s="574"/>
      <c r="BG932" s="574"/>
      <c r="BH932" s="574"/>
      <c r="BI932" s="574"/>
      <c r="BJ932" s="574"/>
      <c r="BK932" s="574"/>
      <c r="BL932" s="574"/>
    </row>
    <row r="933" spans="1:64" s="575" customFormat="1" ht="15.75">
      <c r="A933" s="576"/>
      <c r="B933" s="578"/>
      <c r="C933" s="578"/>
      <c r="D933" s="578"/>
      <c r="E933" s="578"/>
      <c r="F933" s="573"/>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4"/>
      <c r="AL933" s="574"/>
      <c r="AM933" s="574"/>
      <c r="AN933" s="574"/>
      <c r="AO933" s="574"/>
      <c r="AP933" s="574"/>
      <c r="AQ933" s="574"/>
      <c r="AR933" s="574"/>
      <c r="AS933" s="574"/>
      <c r="AT933" s="574"/>
      <c r="AU933" s="574"/>
      <c r="AV933" s="574"/>
      <c r="AW933" s="574"/>
      <c r="AX933" s="574"/>
      <c r="AY933" s="574"/>
      <c r="AZ933" s="574"/>
      <c r="BA933" s="574"/>
      <c r="BB933" s="574"/>
      <c r="BC933" s="574"/>
      <c r="BD933" s="574"/>
      <c r="BE933" s="574"/>
      <c r="BF933" s="574"/>
      <c r="BG933" s="574"/>
      <c r="BH933" s="574"/>
      <c r="BI933" s="574"/>
      <c r="BJ933" s="574"/>
      <c r="BK933" s="574"/>
      <c r="BL933" s="574"/>
    </row>
    <row r="934" spans="1:64" s="575" customFormat="1" ht="15.75">
      <c r="A934" s="576"/>
      <c r="B934" s="583" t="s">
        <v>733</v>
      </c>
      <c r="C934" s="578"/>
      <c r="D934" s="578"/>
      <c r="E934" s="578"/>
      <c r="F934" s="573"/>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4"/>
      <c r="AL934" s="574"/>
      <c r="AM934" s="574"/>
      <c r="AN934" s="574"/>
      <c r="AO934" s="574"/>
      <c r="AP934" s="574"/>
      <c r="AQ934" s="574"/>
      <c r="AR934" s="574"/>
      <c r="AS934" s="574"/>
      <c r="AT934" s="574"/>
      <c r="AU934" s="574"/>
      <c r="AV934" s="574"/>
      <c r="AW934" s="574"/>
      <c r="AX934" s="574"/>
      <c r="AY934" s="574"/>
      <c r="AZ934" s="574"/>
      <c r="BA934" s="574"/>
      <c r="BB934" s="574"/>
      <c r="BC934" s="574"/>
      <c r="BD934" s="574"/>
      <c r="BE934" s="574"/>
      <c r="BF934" s="574"/>
      <c r="BG934" s="574"/>
      <c r="BH934" s="574"/>
      <c r="BI934" s="574"/>
      <c r="BJ934" s="574"/>
      <c r="BK934" s="574"/>
      <c r="BL934" s="574"/>
    </row>
    <row r="935" spans="1:64" s="575" customFormat="1" ht="51" customHeight="1">
      <c r="A935" s="576"/>
      <c r="B935" s="584" t="s">
        <v>768</v>
      </c>
      <c r="C935" s="584"/>
      <c r="D935" s="584"/>
      <c r="E935" s="584"/>
      <c r="F935" s="573"/>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4"/>
      <c r="AL935" s="574"/>
      <c r="AM935" s="574"/>
      <c r="AN935" s="574"/>
      <c r="AO935" s="574"/>
      <c r="AP935" s="574"/>
      <c r="AQ935" s="574"/>
      <c r="AR935" s="574"/>
      <c r="AS935" s="574"/>
      <c r="AT935" s="574"/>
      <c r="AU935" s="574"/>
      <c r="AV935" s="574"/>
      <c r="AW935" s="574"/>
      <c r="AX935" s="574"/>
      <c r="AY935" s="574"/>
      <c r="AZ935" s="574"/>
      <c r="BA935" s="574"/>
      <c r="BB935" s="574"/>
      <c r="BC935" s="574"/>
      <c r="BD935" s="574"/>
      <c r="BE935" s="574"/>
      <c r="BF935" s="574"/>
      <c r="BG935" s="574"/>
      <c r="BH935" s="574"/>
      <c r="BI935" s="574"/>
      <c r="BJ935" s="574"/>
      <c r="BK935" s="574"/>
      <c r="BL935" s="574"/>
    </row>
    <row r="936" spans="1:64" s="575" customFormat="1" ht="37.5" customHeight="1">
      <c r="A936" s="576"/>
      <c r="B936" s="584" t="s">
        <v>734</v>
      </c>
      <c r="C936" s="584"/>
      <c r="D936" s="584"/>
      <c r="E936" s="584"/>
      <c r="F936" s="573"/>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4"/>
      <c r="AL936" s="574"/>
      <c r="AM936" s="574"/>
      <c r="AN936" s="574"/>
      <c r="AO936" s="574"/>
      <c r="AP936" s="574"/>
      <c r="AQ936" s="574"/>
      <c r="AR936" s="574"/>
      <c r="AS936" s="574"/>
      <c r="AT936" s="574"/>
      <c r="AU936" s="574"/>
      <c r="AV936" s="574"/>
      <c r="AW936" s="574"/>
      <c r="AX936" s="574"/>
      <c r="AY936" s="574"/>
      <c r="AZ936" s="574"/>
      <c r="BA936" s="574"/>
      <c r="BB936" s="574"/>
      <c r="BC936" s="574"/>
      <c r="BD936" s="574"/>
      <c r="BE936" s="574"/>
      <c r="BF936" s="574"/>
      <c r="BG936" s="574"/>
      <c r="BH936" s="574"/>
      <c r="BI936" s="574"/>
      <c r="BJ936" s="574"/>
      <c r="BK936" s="574"/>
      <c r="BL936" s="574"/>
    </row>
    <row r="937" spans="1:64" s="575" customFormat="1" ht="15.75">
      <c r="A937" s="576"/>
      <c r="B937" s="585"/>
      <c r="C937" s="585"/>
      <c r="D937" s="585"/>
      <c r="E937" s="585"/>
      <c r="F937" s="573"/>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4"/>
      <c r="AL937" s="574"/>
      <c r="AM937" s="574"/>
      <c r="AN937" s="574"/>
      <c r="AO937" s="574"/>
      <c r="AP937" s="574"/>
      <c r="AQ937" s="574"/>
      <c r="AR937" s="574"/>
      <c r="AS937" s="574"/>
      <c r="AT937" s="574"/>
      <c r="AU937" s="574"/>
      <c r="AV937" s="574"/>
      <c r="AW937" s="574"/>
      <c r="AX937" s="574"/>
      <c r="AY937" s="574"/>
      <c r="AZ937" s="574"/>
      <c r="BA937" s="574"/>
      <c r="BB937" s="574"/>
      <c r="BC937" s="574"/>
      <c r="BD937" s="574"/>
      <c r="BE937" s="574"/>
      <c r="BF937" s="574"/>
      <c r="BG937" s="574"/>
      <c r="BH937" s="574"/>
      <c r="BI937" s="574"/>
      <c r="BJ937" s="574"/>
      <c r="BK937" s="574"/>
      <c r="BL937" s="574"/>
    </row>
    <row r="938" spans="1:64" s="575" customFormat="1" ht="15.75">
      <c r="A938" s="576"/>
      <c r="B938" s="586" t="s">
        <v>735</v>
      </c>
      <c r="C938" s="587"/>
      <c r="D938" s="587"/>
      <c r="E938" s="587"/>
      <c r="F938" s="573"/>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4"/>
      <c r="AL938" s="574"/>
      <c r="AM938" s="574"/>
      <c r="AN938" s="574"/>
      <c r="AO938" s="574"/>
      <c r="AP938" s="574"/>
      <c r="AQ938" s="574"/>
      <c r="AR938" s="574"/>
      <c r="AS938" s="574"/>
      <c r="AT938" s="574"/>
      <c r="AU938" s="574"/>
      <c r="AV938" s="574"/>
      <c r="AW938" s="574"/>
      <c r="AX938" s="574"/>
      <c r="AY938" s="574"/>
      <c r="AZ938" s="574"/>
      <c r="BA938" s="574"/>
      <c r="BB938" s="574"/>
      <c r="BC938" s="574"/>
      <c r="BD938" s="574"/>
      <c r="BE938" s="574"/>
      <c r="BF938" s="574"/>
      <c r="BG938" s="574"/>
      <c r="BH938" s="574"/>
      <c r="BI938" s="574"/>
      <c r="BJ938" s="574"/>
      <c r="BK938" s="574"/>
      <c r="BL938" s="574"/>
    </row>
    <row r="939" spans="1:64" s="575" customFormat="1" ht="75.75" customHeight="1">
      <c r="A939" s="576"/>
      <c r="B939" s="585" t="s">
        <v>699</v>
      </c>
      <c r="C939" s="585"/>
      <c r="D939" s="585"/>
      <c r="E939" s="585"/>
      <c r="F939" s="573"/>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4"/>
      <c r="AL939" s="574"/>
      <c r="AM939" s="574"/>
      <c r="AN939" s="574"/>
      <c r="AO939" s="574"/>
      <c r="AP939" s="574"/>
      <c r="AQ939" s="574"/>
      <c r="AR939" s="574"/>
      <c r="AS939" s="574"/>
      <c r="AT939" s="574"/>
      <c r="AU939" s="574"/>
      <c r="AV939" s="574"/>
      <c r="AW939" s="574"/>
      <c r="AX939" s="574"/>
      <c r="AY939" s="574"/>
      <c r="AZ939" s="574"/>
      <c r="BA939" s="574"/>
      <c r="BB939" s="574"/>
      <c r="BC939" s="574"/>
      <c r="BD939" s="574"/>
      <c r="BE939" s="574"/>
      <c r="BF939" s="574"/>
      <c r="BG939" s="574"/>
      <c r="BH939" s="574"/>
      <c r="BI939" s="574"/>
      <c r="BJ939" s="574"/>
      <c r="BK939" s="574"/>
      <c r="BL939" s="574"/>
    </row>
    <row r="940" spans="1:64" s="575" customFormat="1" ht="15.75">
      <c r="A940" s="576"/>
      <c r="B940" s="585"/>
      <c r="C940" s="585"/>
      <c r="D940" s="585"/>
      <c r="E940" s="585"/>
      <c r="F940" s="573"/>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4"/>
      <c r="AL940" s="574"/>
      <c r="AM940" s="574"/>
      <c r="AN940" s="574"/>
      <c r="AO940" s="574"/>
      <c r="AP940" s="574"/>
      <c r="AQ940" s="574"/>
      <c r="AR940" s="574"/>
      <c r="AS940" s="574"/>
      <c r="AT940" s="574"/>
      <c r="AU940" s="574"/>
      <c r="AV940" s="574"/>
      <c r="AW940" s="574"/>
      <c r="AX940" s="574"/>
      <c r="AY940" s="574"/>
      <c r="AZ940" s="574"/>
      <c r="BA940" s="574"/>
      <c r="BB940" s="574"/>
      <c r="BC940" s="574"/>
      <c r="BD940" s="574"/>
      <c r="BE940" s="574"/>
      <c r="BF940" s="574"/>
      <c r="BG940" s="574"/>
      <c r="BH940" s="574"/>
      <c r="BI940" s="574"/>
      <c r="BJ940" s="574"/>
      <c r="BK940" s="574"/>
      <c r="BL940" s="574"/>
    </row>
    <row r="941" spans="1:64" s="575" customFormat="1" ht="15.75">
      <c r="A941" s="576"/>
      <c r="B941" s="586" t="s">
        <v>769</v>
      </c>
      <c r="C941" s="587"/>
      <c r="D941" s="587"/>
      <c r="E941" s="587"/>
      <c r="F941" s="573"/>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4"/>
      <c r="AL941" s="574"/>
      <c r="AM941" s="574"/>
      <c r="AN941" s="574"/>
      <c r="AO941" s="574"/>
      <c r="AP941" s="574"/>
      <c r="AQ941" s="574"/>
      <c r="AR941" s="574"/>
      <c r="AS941" s="574"/>
      <c r="AT941" s="574"/>
      <c r="AU941" s="574"/>
      <c r="AV941" s="574"/>
      <c r="AW941" s="574"/>
      <c r="AX941" s="574"/>
      <c r="AY941" s="574"/>
      <c r="AZ941" s="574"/>
      <c r="BA941" s="574"/>
      <c r="BB941" s="574"/>
      <c r="BC941" s="574"/>
      <c r="BD941" s="574"/>
      <c r="BE941" s="574"/>
      <c r="BF941" s="574"/>
      <c r="BG941" s="574"/>
      <c r="BH941" s="574"/>
      <c r="BI941" s="574"/>
      <c r="BJ941" s="574"/>
      <c r="BK941" s="574"/>
      <c r="BL941" s="574"/>
    </row>
    <row r="942" spans="1:64" s="575" customFormat="1" ht="48.75" customHeight="1">
      <c r="A942" s="576"/>
      <c r="B942" s="585" t="s">
        <v>774</v>
      </c>
      <c r="C942" s="585"/>
      <c r="D942" s="585"/>
      <c r="E942" s="585"/>
      <c r="F942" s="573"/>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4"/>
      <c r="AL942" s="574"/>
      <c r="AM942" s="574"/>
      <c r="AN942" s="574"/>
      <c r="AO942" s="574"/>
      <c r="AP942" s="574"/>
      <c r="AQ942" s="574"/>
      <c r="AR942" s="574"/>
      <c r="AS942" s="574"/>
      <c r="AT942" s="574"/>
      <c r="AU942" s="574"/>
      <c r="AV942" s="574"/>
      <c r="AW942" s="574"/>
      <c r="AX942" s="574"/>
      <c r="AY942" s="574"/>
      <c r="AZ942" s="574"/>
      <c r="BA942" s="574"/>
      <c r="BB942" s="574"/>
      <c r="BC942" s="574"/>
      <c r="BD942" s="574"/>
      <c r="BE942" s="574"/>
      <c r="BF942" s="574"/>
      <c r="BG942" s="574"/>
      <c r="BH942" s="574"/>
      <c r="BI942" s="574"/>
      <c r="BJ942" s="574"/>
      <c r="BK942" s="574"/>
      <c r="BL942" s="574"/>
    </row>
    <row r="943" spans="1:64" s="575" customFormat="1" ht="15.75">
      <c r="A943" s="576"/>
      <c r="B943" s="587"/>
      <c r="C943" s="587"/>
      <c r="D943" s="587"/>
      <c r="E943" s="587"/>
      <c r="F943" s="573"/>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4"/>
      <c r="AL943" s="574"/>
      <c r="AM943" s="574"/>
      <c r="AN943" s="574"/>
      <c r="AO943" s="574"/>
      <c r="AP943" s="574"/>
      <c r="AQ943" s="574"/>
      <c r="AR943" s="574"/>
      <c r="AS943" s="574"/>
      <c r="AT943" s="574"/>
      <c r="AU943" s="574"/>
      <c r="AV943" s="574"/>
      <c r="AW943" s="574"/>
      <c r="AX943" s="574"/>
      <c r="AY943" s="574"/>
      <c r="AZ943" s="574"/>
      <c r="BA943" s="574"/>
      <c r="BB943" s="574"/>
      <c r="BC943" s="574"/>
      <c r="BD943" s="574"/>
      <c r="BE943" s="574"/>
      <c r="BF943" s="574"/>
      <c r="BG943" s="574"/>
      <c r="BH943" s="574"/>
      <c r="BI943" s="574"/>
      <c r="BJ943" s="574"/>
      <c r="BK943" s="574"/>
      <c r="BL943" s="574"/>
    </row>
    <row r="944" spans="1:64" s="575" customFormat="1" ht="15.75">
      <c r="A944" s="576"/>
      <c r="B944" s="586" t="s">
        <v>770</v>
      </c>
      <c r="C944" s="587"/>
      <c r="D944" s="587"/>
      <c r="E944" s="587"/>
      <c r="F944" s="573"/>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4"/>
      <c r="AL944" s="574"/>
      <c r="AM944" s="574"/>
      <c r="AN944" s="574"/>
      <c r="AO944" s="574"/>
      <c r="AP944" s="574"/>
      <c r="AQ944" s="574"/>
      <c r="AR944" s="574"/>
      <c r="AS944" s="574"/>
      <c r="AT944" s="574"/>
      <c r="AU944" s="574"/>
      <c r="AV944" s="574"/>
      <c r="AW944" s="574"/>
      <c r="AX944" s="574"/>
      <c r="AY944" s="574"/>
      <c r="AZ944" s="574"/>
      <c r="BA944" s="574"/>
      <c r="BB944" s="574"/>
      <c r="BC944" s="574"/>
      <c r="BD944" s="574"/>
      <c r="BE944" s="574"/>
      <c r="BF944" s="574"/>
      <c r="BG944" s="574"/>
      <c r="BH944" s="574"/>
      <c r="BI944" s="574"/>
      <c r="BJ944" s="574"/>
      <c r="BK944" s="574"/>
      <c r="BL944" s="574"/>
    </row>
    <row r="945" spans="1:64" s="575" customFormat="1" ht="72.75" customHeight="1">
      <c r="A945" s="576"/>
      <c r="B945" s="588" t="s">
        <v>105</v>
      </c>
      <c r="C945" s="588"/>
      <c r="D945" s="588"/>
      <c r="E945" s="588"/>
      <c r="F945" s="573"/>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4"/>
      <c r="AL945" s="574"/>
      <c r="AM945" s="574"/>
      <c r="AN945" s="574"/>
      <c r="AO945" s="574"/>
      <c r="AP945" s="574"/>
      <c r="AQ945" s="574"/>
      <c r="AR945" s="574"/>
      <c r="AS945" s="574"/>
      <c r="AT945" s="574"/>
      <c r="AU945" s="574"/>
      <c r="AV945" s="574"/>
      <c r="AW945" s="574"/>
      <c r="AX945" s="574"/>
      <c r="AY945" s="574"/>
      <c r="AZ945" s="574"/>
      <c r="BA945" s="574"/>
      <c r="BB945" s="574"/>
      <c r="BC945" s="574"/>
      <c r="BD945" s="574"/>
      <c r="BE945" s="574"/>
      <c r="BF945" s="574"/>
      <c r="BG945" s="574"/>
      <c r="BH945" s="574"/>
      <c r="BI945" s="574"/>
      <c r="BJ945" s="574"/>
      <c r="BK945" s="574"/>
      <c r="BL945" s="574"/>
    </row>
    <row r="946" spans="1:64" s="575" customFormat="1" ht="13.5" customHeight="1">
      <c r="A946" s="576"/>
      <c r="B946" s="585" t="s">
        <v>773</v>
      </c>
      <c r="C946" s="585"/>
      <c r="D946" s="585"/>
      <c r="E946" s="585"/>
      <c r="F946" s="573"/>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4"/>
      <c r="AL946" s="574"/>
      <c r="AM946" s="574"/>
      <c r="AN946" s="574"/>
      <c r="AO946" s="574"/>
      <c r="AP946" s="574"/>
      <c r="AQ946" s="574"/>
      <c r="AR946" s="574"/>
      <c r="AS946" s="574"/>
      <c r="AT946" s="574"/>
      <c r="AU946" s="574"/>
      <c r="AV946" s="574"/>
      <c r="AW946" s="574"/>
      <c r="AX946" s="574"/>
      <c r="AY946" s="574"/>
      <c r="AZ946" s="574"/>
      <c r="BA946" s="574"/>
      <c r="BB946" s="574"/>
      <c r="BC946" s="574"/>
      <c r="BD946" s="574"/>
      <c r="BE946" s="574"/>
      <c r="BF946" s="574"/>
      <c r="BG946" s="574"/>
      <c r="BH946" s="574"/>
      <c r="BI946" s="574"/>
      <c r="BJ946" s="574"/>
      <c r="BK946" s="574"/>
      <c r="BL946" s="574"/>
    </row>
    <row r="947" spans="1:64" s="575" customFormat="1" ht="15.75">
      <c r="A947" s="576"/>
      <c r="B947" s="587"/>
      <c r="C947" s="587"/>
      <c r="D947" s="587"/>
      <c r="E947" s="587"/>
      <c r="F947" s="573"/>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4"/>
      <c r="AL947" s="574"/>
      <c r="AM947" s="574"/>
      <c r="AN947" s="574"/>
      <c r="AO947" s="574"/>
      <c r="AP947" s="574"/>
      <c r="AQ947" s="574"/>
      <c r="AR947" s="574"/>
      <c r="AS947" s="574"/>
      <c r="AT947" s="574"/>
      <c r="AU947" s="574"/>
      <c r="AV947" s="574"/>
      <c r="AW947" s="574"/>
      <c r="AX947" s="574"/>
      <c r="AY947" s="574"/>
      <c r="AZ947" s="574"/>
      <c r="BA947" s="574"/>
      <c r="BB947" s="574"/>
      <c r="BC947" s="574"/>
      <c r="BD947" s="574"/>
      <c r="BE947" s="574"/>
      <c r="BF947" s="574"/>
      <c r="BG947" s="574"/>
      <c r="BH947" s="574"/>
      <c r="BI947" s="574"/>
      <c r="BJ947" s="574"/>
      <c r="BK947" s="574"/>
      <c r="BL947" s="574"/>
    </row>
    <row r="948" spans="1:64" s="575" customFormat="1" ht="15.75">
      <c r="A948" s="576"/>
      <c r="B948" s="586" t="s">
        <v>771</v>
      </c>
      <c r="C948" s="587"/>
      <c r="D948" s="587"/>
      <c r="E948" s="587"/>
      <c r="F948" s="573"/>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4"/>
      <c r="AL948" s="574"/>
      <c r="AM948" s="574"/>
      <c r="AN948" s="574"/>
      <c r="AO948" s="574"/>
      <c r="AP948" s="574"/>
      <c r="AQ948" s="574"/>
      <c r="AR948" s="574"/>
      <c r="AS948" s="574"/>
      <c r="AT948" s="574"/>
      <c r="AU948" s="574"/>
      <c r="AV948" s="574"/>
      <c r="AW948" s="574"/>
      <c r="AX948" s="574"/>
      <c r="AY948" s="574"/>
      <c r="AZ948" s="574"/>
      <c r="BA948" s="574"/>
      <c r="BB948" s="574"/>
      <c r="BC948" s="574"/>
      <c r="BD948" s="574"/>
      <c r="BE948" s="574"/>
      <c r="BF948" s="574"/>
      <c r="BG948" s="574"/>
      <c r="BH948" s="574"/>
      <c r="BI948" s="574"/>
      <c r="BJ948" s="574"/>
      <c r="BK948" s="574"/>
      <c r="BL948" s="574"/>
    </row>
    <row r="949" spans="1:64" s="575" customFormat="1" ht="73.5" customHeight="1">
      <c r="A949" s="576"/>
      <c r="B949" s="585" t="s">
        <v>775</v>
      </c>
      <c r="C949" s="585"/>
      <c r="D949" s="585"/>
      <c r="E949" s="585"/>
      <c r="F949" s="573"/>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4"/>
      <c r="AL949" s="574"/>
      <c r="AM949" s="574"/>
      <c r="AN949" s="574"/>
      <c r="AO949" s="574"/>
      <c r="AP949" s="574"/>
      <c r="AQ949" s="574"/>
      <c r="AR949" s="574"/>
      <c r="AS949" s="574"/>
      <c r="AT949" s="574"/>
      <c r="AU949" s="574"/>
      <c r="AV949" s="574"/>
      <c r="AW949" s="574"/>
      <c r="AX949" s="574"/>
      <c r="AY949" s="574"/>
      <c r="AZ949" s="574"/>
      <c r="BA949" s="574"/>
      <c r="BB949" s="574"/>
      <c r="BC949" s="574"/>
      <c r="BD949" s="574"/>
      <c r="BE949" s="574"/>
      <c r="BF949" s="574"/>
      <c r="BG949" s="574"/>
      <c r="BH949" s="574"/>
      <c r="BI949" s="574"/>
      <c r="BJ949" s="574"/>
      <c r="BK949" s="574"/>
      <c r="BL949" s="574"/>
    </row>
    <row r="950" spans="1:64" s="575" customFormat="1" ht="15.75">
      <c r="A950" s="576"/>
      <c r="B950" s="587"/>
      <c r="C950" s="587"/>
      <c r="D950" s="587"/>
      <c r="E950" s="587"/>
      <c r="F950" s="573"/>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4"/>
      <c r="AL950" s="574"/>
      <c r="AM950" s="574"/>
      <c r="AN950" s="574"/>
      <c r="AO950" s="574"/>
      <c r="AP950" s="574"/>
      <c r="AQ950" s="574"/>
      <c r="AR950" s="574"/>
      <c r="AS950" s="574"/>
      <c r="AT950" s="574"/>
      <c r="AU950" s="574"/>
      <c r="AV950" s="574"/>
      <c r="AW950" s="574"/>
      <c r="AX950" s="574"/>
      <c r="AY950" s="574"/>
      <c r="AZ950" s="574"/>
      <c r="BA950" s="574"/>
      <c r="BB950" s="574"/>
      <c r="BC950" s="574"/>
      <c r="BD950" s="574"/>
      <c r="BE950" s="574"/>
      <c r="BF950" s="574"/>
      <c r="BG950" s="574"/>
      <c r="BH950" s="574"/>
      <c r="BI950" s="574"/>
      <c r="BJ950" s="574"/>
      <c r="BK950" s="574"/>
      <c r="BL950" s="574"/>
    </row>
    <row r="951" spans="1:64" s="575" customFormat="1" ht="15.75">
      <c r="A951" s="576"/>
      <c r="B951" s="586" t="s">
        <v>772</v>
      </c>
      <c r="C951" s="587"/>
      <c r="D951" s="587"/>
      <c r="E951" s="587"/>
      <c r="F951" s="573"/>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4"/>
      <c r="AL951" s="574"/>
      <c r="AM951" s="574"/>
      <c r="AN951" s="574"/>
      <c r="AO951" s="574"/>
      <c r="AP951" s="574"/>
      <c r="AQ951" s="574"/>
      <c r="AR951" s="574"/>
      <c r="AS951" s="574"/>
      <c r="AT951" s="574"/>
      <c r="AU951" s="574"/>
      <c r="AV951" s="574"/>
      <c r="AW951" s="574"/>
      <c r="AX951" s="574"/>
      <c r="AY951" s="574"/>
      <c r="AZ951" s="574"/>
      <c r="BA951" s="574"/>
      <c r="BB951" s="574"/>
      <c r="BC951" s="574"/>
      <c r="BD951" s="574"/>
      <c r="BE951" s="574"/>
      <c r="BF951" s="574"/>
      <c r="BG951" s="574"/>
      <c r="BH951" s="574"/>
      <c r="BI951" s="574"/>
      <c r="BJ951" s="574"/>
      <c r="BK951" s="574"/>
      <c r="BL951" s="574"/>
    </row>
    <row r="952" spans="1:64" s="575" customFormat="1" ht="96" customHeight="1">
      <c r="A952" s="576"/>
      <c r="B952" s="585" t="s">
        <v>776</v>
      </c>
      <c r="C952" s="585"/>
      <c r="D952" s="585"/>
      <c r="E952" s="585"/>
      <c r="F952" s="573"/>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4"/>
      <c r="AL952" s="574"/>
      <c r="AM952" s="574"/>
      <c r="AN952" s="574"/>
      <c r="AO952" s="574"/>
      <c r="AP952" s="574"/>
      <c r="AQ952" s="574"/>
      <c r="AR952" s="574"/>
      <c r="AS952" s="574"/>
      <c r="AT952" s="574"/>
      <c r="AU952" s="574"/>
      <c r="AV952" s="574"/>
      <c r="AW952" s="574"/>
      <c r="AX952" s="574"/>
      <c r="AY952" s="574"/>
      <c r="AZ952" s="574"/>
      <c r="BA952" s="574"/>
      <c r="BB952" s="574"/>
      <c r="BC952" s="574"/>
      <c r="BD952" s="574"/>
      <c r="BE952" s="574"/>
      <c r="BF952" s="574"/>
      <c r="BG952" s="574"/>
      <c r="BH952" s="574"/>
      <c r="BI952" s="574"/>
      <c r="BJ952" s="574"/>
      <c r="BK952" s="574"/>
      <c r="BL952" s="574"/>
    </row>
    <row r="953" spans="2:64" ht="12.75">
      <c r="B953" s="481" t="s">
        <v>102</v>
      </c>
      <c r="C953" s="481"/>
      <c r="D953" s="481"/>
      <c r="E953" s="481"/>
      <c r="F953" s="481"/>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c r="BA953" s="3"/>
      <c r="BB953" s="3"/>
      <c r="BC953" s="3"/>
      <c r="BD953" s="3"/>
      <c r="BE953" s="3"/>
      <c r="BF953" s="3"/>
      <c r="BG953" s="3"/>
      <c r="BH953" s="3"/>
      <c r="BI953" s="3"/>
      <c r="BJ953" s="3"/>
      <c r="BK953" s="3"/>
      <c r="BL953" s="3"/>
    </row>
    <row r="954" spans="2:64" ht="12.75">
      <c r="B954" s="166"/>
      <c r="C954" s="167"/>
      <c r="D954" s="168"/>
      <c r="E954" s="168"/>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c r="BA954" s="3"/>
      <c r="BB954" s="3"/>
      <c r="BC954" s="3"/>
      <c r="BD954" s="3"/>
      <c r="BE954" s="3"/>
      <c r="BF954" s="3"/>
      <c r="BG954" s="3"/>
      <c r="BH954" s="3"/>
      <c r="BI954" s="3"/>
      <c r="BJ954" s="3"/>
      <c r="BK954" s="3"/>
      <c r="BL954" s="3"/>
    </row>
    <row r="955" spans="2:64" ht="15.75">
      <c r="B955" s="424" t="s">
        <v>452</v>
      </c>
      <c r="C955" s="435"/>
      <c r="D955" s="435"/>
      <c r="E955" s="436"/>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c r="AZ955" s="3"/>
      <c r="BA955" s="3"/>
      <c r="BB955" s="3"/>
      <c r="BC955" s="3"/>
      <c r="BD955" s="3"/>
      <c r="BE955" s="3"/>
      <c r="BF955" s="3"/>
      <c r="BG955" s="3"/>
      <c r="BH955" s="3"/>
      <c r="BI955" s="3"/>
      <c r="BJ955" s="3"/>
      <c r="BK955" s="3"/>
      <c r="BL955" s="3"/>
    </row>
    <row r="956" spans="2:64" ht="15.75">
      <c r="B956" s="128" t="s">
        <v>453</v>
      </c>
      <c r="C956" s="439"/>
      <c r="D956" s="439"/>
      <c r="E956" s="439"/>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c r="BA956" s="3"/>
      <c r="BB956" s="3"/>
      <c r="BC956" s="3"/>
      <c r="BD956" s="3"/>
      <c r="BE956" s="3"/>
      <c r="BF956" s="3"/>
      <c r="BG956" s="3"/>
      <c r="BH956" s="3"/>
      <c r="BI956" s="3"/>
      <c r="BJ956" s="3"/>
      <c r="BK956" s="3"/>
      <c r="BL956" s="3"/>
    </row>
    <row r="957" spans="2:64" ht="25.5" customHeight="1">
      <c r="B957" s="483" t="s">
        <v>106</v>
      </c>
      <c r="C957" s="484"/>
      <c r="D957" s="484"/>
      <c r="E957" s="484"/>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c r="BA957" s="3"/>
      <c r="BB957" s="3"/>
      <c r="BC957" s="3"/>
      <c r="BD957" s="3"/>
      <c r="BE957" s="3"/>
      <c r="BF957" s="3"/>
      <c r="BG957" s="3"/>
      <c r="BH957" s="3"/>
      <c r="BI957" s="3"/>
      <c r="BJ957" s="3"/>
      <c r="BK957" s="3"/>
      <c r="BL957" s="3"/>
    </row>
    <row r="958" spans="2:64" ht="20.25" customHeight="1">
      <c r="B958" s="484"/>
      <c r="C958" s="484"/>
      <c r="D958" s="484"/>
      <c r="E958" s="484"/>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c r="BA958" s="3"/>
      <c r="BB958" s="3"/>
      <c r="BC958" s="3"/>
      <c r="BD958" s="3"/>
      <c r="BE958" s="3"/>
      <c r="BF958" s="3"/>
      <c r="BG958" s="3"/>
      <c r="BH958" s="3"/>
      <c r="BI958" s="3"/>
      <c r="BJ958" s="3"/>
      <c r="BK958" s="3"/>
      <c r="BL958" s="3"/>
    </row>
    <row r="959" spans="2:64" ht="14.25" customHeight="1">
      <c r="B959" s="484"/>
      <c r="C959" s="484"/>
      <c r="D959" s="484"/>
      <c r="E959" s="484"/>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c r="BA959" s="3"/>
      <c r="BB959" s="3"/>
      <c r="BC959" s="3"/>
      <c r="BD959" s="3"/>
      <c r="BE959" s="3"/>
      <c r="BF959" s="3"/>
      <c r="BG959" s="3"/>
      <c r="BH959" s="3"/>
      <c r="BI959" s="3"/>
      <c r="BJ959" s="3"/>
      <c r="BK959" s="3"/>
      <c r="BL959" s="3"/>
    </row>
    <row r="960" spans="2:64" ht="21" customHeight="1">
      <c r="B960" s="484"/>
      <c r="C960" s="484"/>
      <c r="D960" s="484"/>
      <c r="E960" s="484"/>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c r="BA960" s="3"/>
      <c r="BB960" s="3"/>
      <c r="BC960" s="3"/>
      <c r="BD960" s="3"/>
      <c r="BE960" s="3"/>
      <c r="BF960" s="3"/>
      <c r="BG960" s="3"/>
      <c r="BH960" s="3"/>
      <c r="BI960" s="3"/>
      <c r="BJ960" s="3"/>
      <c r="BK960" s="3"/>
      <c r="BL960" s="3"/>
    </row>
    <row r="961" spans="2:64" ht="9.75" customHeight="1">
      <c r="B961" s="440"/>
      <c r="C961" s="440"/>
      <c r="D961" s="440"/>
      <c r="E961" s="440"/>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c r="BA961" s="3"/>
      <c r="BB961" s="3"/>
      <c r="BC961" s="3"/>
      <c r="BD961" s="3"/>
      <c r="BE961" s="3"/>
      <c r="BF961" s="3"/>
      <c r="BG961" s="3"/>
      <c r="BH961" s="3"/>
      <c r="BI961" s="3"/>
      <c r="BJ961" s="3"/>
      <c r="BK961" s="3"/>
      <c r="BL961" s="3"/>
    </row>
    <row r="962" spans="2:64" ht="30.75" customHeight="1">
      <c r="B962" s="166"/>
      <c r="C962" s="167"/>
      <c r="D962" s="168"/>
      <c r="E962" s="168"/>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c r="BA962" s="3"/>
      <c r="BB962" s="3"/>
      <c r="BC962" s="3"/>
      <c r="BD962" s="3"/>
      <c r="BE962" s="3"/>
      <c r="BF962" s="3"/>
      <c r="BG962" s="3"/>
      <c r="BH962" s="3"/>
      <c r="BI962" s="3"/>
      <c r="BJ962" s="3"/>
      <c r="BK962" s="3"/>
      <c r="BL962" s="3"/>
    </row>
    <row r="963" spans="2:64" ht="182.25" customHeight="1">
      <c r="B963" s="475"/>
      <c r="C963" s="475"/>
      <c r="D963" s="475"/>
      <c r="E963" s="475"/>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c r="AZ963" s="3"/>
      <c r="BA963" s="3"/>
      <c r="BB963" s="3"/>
      <c r="BC963" s="3"/>
      <c r="BD963" s="3"/>
      <c r="BE963" s="3"/>
      <c r="BF963" s="3"/>
      <c r="BG963" s="3"/>
      <c r="BH963" s="3"/>
      <c r="BI963" s="3"/>
      <c r="BJ963" s="3"/>
      <c r="BK963" s="3"/>
      <c r="BL963" s="3"/>
    </row>
    <row r="964" spans="2:64" ht="26.25" customHeight="1">
      <c r="B964" s="552"/>
      <c r="C964" s="552"/>
      <c r="D964" s="552"/>
      <c r="E964" s="169"/>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c r="BA964" s="3"/>
      <c r="BB964" s="3"/>
      <c r="BC964" s="3"/>
      <c r="BD964" s="3"/>
      <c r="BE964" s="3"/>
      <c r="BF964" s="3"/>
      <c r="BG964" s="3"/>
      <c r="BH964" s="3"/>
      <c r="BI964" s="3"/>
      <c r="BJ964" s="3"/>
      <c r="BK964" s="3"/>
      <c r="BL964" s="3"/>
    </row>
    <row r="965" spans="2:64" ht="12.75">
      <c r="B965" s="170"/>
      <c r="C965" s="171"/>
      <c r="D965" s="169"/>
      <c r="E965" s="169"/>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c r="AZ965" s="3"/>
      <c r="BA965" s="3"/>
      <c r="BB965" s="3"/>
      <c r="BC965" s="3"/>
      <c r="BD965" s="3"/>
      <c r="BE965" s="3"/>
      <c r="BF965" s="3"/>
      <c r="BG965" s="3"/>
      <c r="BH965" s="3"/>
      <c r="BI965" s="3"/>
      <c r="BJ965" s="3"/>
      <c r="BK965" s="3"/>
      <c r="BL965" s="3"/>
    </row>
    <row r="966" spans="2:64" ht="12.75">
      <c r="B966" s="170"/>
      <c r="C966" s="171"/>
      <c r="D966" s="169"/>
      <c r="E966" s="169"/>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c r="BA966" s="3"/>
      <c r="BB966" s="3"/>
      <c r="BC966" s="3"/>
      <c r="BD966" s="3"/>
      <c r="BE966" s="3"/>
      <c r="BF966" s="3"/>
      <c r="BG966" s="3"/>
      <c r="BH966" s="3"/>
      <c r="BI966" s="3"/>
      <c r="BJ966" s="3"/>
      <c r="BK966" s="3"/>
      <c r="BL966" s="3"/>
    </row>
    <row r="967" spans="2:64" ht="12.75">
      <c r="B967" s="170"/>
      <c r="C967" s="171"/>
      <c r="D967" s="169"/>
      <c r="E967" s="169"/>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c r="AZ967" s="3"/>
      <c r="BA967" s="3"/>
      <c r="BB967" s="3"/>
      <c r="BC967" s="3"/>
      <c r="BD967" s="3"/>
      <c r="BE967" s="3"/>
      <c r="BF967" s="3"/>
      <c r="BG967" s="3"/>
      <c r="BH967" s="3"/>
      <c r="BI967" s="3"/>
      <c r="BJ967" s="3"/>
      <c r="BK967" s="3"/>
      <c r="BL967" s="3"/>
    </row>
  </sheetData>
  <sheetProtection selectLockedCells="1" selectUnlockedCells="1"/>
  <mergeCells count="230">
    <mergeCell ref="B889:E889"/>
    <mergeCell ref="B953:F953"/>
    <mergeCell ref="B921:E921"/>
    <mergeCell ref="B940:E940"/>
    <mergeCell ref="B942:E942"/>
    <mergeCell ref="B945:E945"/>
    <mergeCell ref="B946:E946"/>
    <mergeCell ref="B949:E949"/>
    <mergeCell ref="B952:E952"/>
    <mergeCell ref="B626:E626"/>
    <mergeCell ref="B616:E616"/>
    <mergeCell ref="B633:C633"/>
    <mergeCell ref="B634:C634"/>
    <mergeCell ref="B617:C617"/>
    <mergeCell ref="B627:C627"/>
    <mergeCell ref="B412:C412"/>
    <mergeCell ref="B416:C416"/>
    <mergeCell ref="B418:C418"/>
    <mergeCell ref="B507:E507"/>
    <mergeCell ref="B486:C486"/>
    <mergeCell ref="B487:C487"/>
    <mergeCell ref="B488:C488"/>
    <mergeCell ref="B489:C489"/>
    <mergeCell ref="B490:C490"/>
    <mergeCell ref="B492:C492"/>
    <mergeCell ref="B377:C377"/>
    <mergeCell ref="B376:C376"/>
    <mergeCell ref="B375:C375"/>
    <mergeCell ref="B374:C374"/>
    <mergeCell ref="B51:E51"/>
    <mergeCell ref="B52:E52"/>
    <mergeCell ref="B53:E53"/>
    <mergeCell ref="B388:E388"/>
    <mergeCell ref="B299:E299"/>
    <mergeCell ref="B302:E302"/>
    <mergeCell ref="B306:E306"/>
    <mergeCell ref="B325:E325"/>
    <mergeCell ref="B328:E328"/>
    <mergeCell ref="B345:E345"/>
    <mergeCell ref="B59:E59"/>
    <mergeCell ref="B141:E141"/>
    <mergeCell ref="B885:C885"/>
    <mergeCell ref="B887:C887"/>
    <mergeCell ref="B803:C803"/>
    <mergeCell ref="B804:E804"/>
    <mergeCell ref="B823:E823"/>
    <mergeCell ref="B837:E837"/>
    <mergeCell ref="B856:E856"/>
    <mergeCell ref="B871:E871"/>
    <mergeCell ref="B890:C890"/>
    <mergeCell ref="B964:D964"/>
    <mergeCell ref="B893:C893"/>
    <mergeCell ref="B894:C894"/>
    <mergeCell ref="B900:E900"/>
    <mergeCell ref="B963:E963"/>
    <mergeCell ref="B903:C903"/>
    <mergeCell ref="B922:E922"/>
    <mergeCell ref="B926:E926"/>
    <mergeCell ref="B935:E935"/>
    <mergeCell ref="B874:C874"/>
    <mergeCell ref="B884:C884"/>
    <mergeCell ref="B689:E689"/>
    <mergeCell ref="B690:C690"/>
    <mergeCell ref="B709:C709"/>
    <mergeCell ref="B736:E736"/>
    <mergeCell ref="B756:E756"/>
    <mergeCell ref="B776:E776"/>
    <mergeCell ref="B794:E794"/>
    <mergeCell ref="B795:C795"/>
    <mergeCell ref="B659:C659"/>
    <mergeCell ref="B660:C660"/>
    <mergeCell ref="B661:C661"/>
    <mergeCell ref="B662:C662"/>
    <mergeCell ref="B663:C663"/>
    <mergeCell ref="B665:F665"/>
    <mergeCell ref="B676:E676"/>
    <mergeCell ref="B678:C678"/>
    <mergeCell ref="B651:C651"/>
    <mergeCell ref="B652:C652"/>
    <mergeCell ref="B653:C653"/>
    <mergeCell ref="B654:C654"/>
    <mergeCell ref="B655:C655"/>
    <mergeCell ref="B656:C656"/>
    <mergeCell ref="B657:C657"/>
    <mergeCell ref="B658:C658"/>
    <mergeCell ref="B647:C647"/>
    <mergeCell ref="B648:C648"/>
    <mergeCell ref="B628:C628"/>
    <mergeCell ref="B629:C629"/>
    <mergeCell ref="B630:C630"/>
    <mergeCell ref="B632:C632"/>
    <mergeCell ref="B640:E640"/>
    <mergeCell ref="B645:E645"/>
    <mergeCell ref="B635:C635"/>
    <mergeCell ref="B636:C636"/>
    <mergeCell ref="B649:C649"/>
    <mergeCell ref="B650:C650"/>
    <mergeCell ref="B509:E509"/>
    <mergeCell ref="B909:C909"/>
    <mergeCell ref="B908:C908"/>
    <mergeCell ref="B907:C907"/>
    <mergeCell ref="B906:C906"/>
    <mergeCell ref="B905:C905"/>
    <mergeCell ref="B904:C904"/>
    <mergeCell ref="B902:E902"/>
    <mergeCell ref="B936:E936"/>
    <mergeCell ref="B937:E937"/>
    <mergeCell ref="B939:E939"/>
    <mergeCell ref="B496:C496"/>
    <mergeCell ref="B497:C497"/>
    <mergeCell ref="B500:C500"/>
    <mergeCell ref="B498:C498"/>
    <mergeCell ref="B499:C499"/>
    <mergeCell ref="B501:C501"/>
    <mergeCell ref="B503:E503"/>
    <mergeCell ref="B493:C493"/>
    <mergeCell ref="B494:C494"/>
    <mergeCell ref="B495:C495"/>
    <mergeCell ref="B478:C478"/>
    <mergeCell ref="B479:C479"/>
    <mergeCell ref="B480:C480"/>
    <mergeCell ref="B481:C481"/>
    <mergeCell ref="B482:C482"/>
    <mergeCell ref="B483:C483"/>
    <mergeCell ref="B484:C484"/>
    <mergeCell ref="B485:C485"/>
    <mergeCell ref="B449:C449"/>
    <mergeCell ref="B452:C452"/>
    <mergeCell ref="B456:C456"/>
    <mergeCell ref="B458:C458"/>
    <mergeCell ref="B461:C461"/>
    <mergeCell ref="B464:C464"/>
    <mergeCell ref="B476:C476"/>
    <mergeCell ref="B477:C477"/>
    <mergeCell ref="B446:C446"/>
    <mergeCell ref="B363:C363"/>
    <mergeCell ref="B433:E433"/>
    <mergeCell ref="B434:C434"/>
    <mergeCell ref="B435:C435"/>
    <mergeCell ref="B404:C404"/>
    <mergeCell ref="B408:C408"/>
    <mergeCell ref="B242:C242"/>
    <mergeCell ref="B249:C249"/>
    <mergeCell ref="B289:C289"/>
    <mergeCell ref="B297:C297"/>
    <mergeCell ref="B287:C287"/>
    <mergeCell ref="B314:C314"/>
    <mergeCell ref="B323:E323"/>
    <mergeCell ref="B331:E331"/>
    <mergeCell ref="B296:C296"/>
    <mergeCell ref="B267:C267"/>
    <mergeCell ref="B268:E268"/>
    <mergeCell ref="B256:E256"/>
    <mergeCell ref="B257:C257"/>
    <mergeCell ref="B278:C278"/>
    <mergeCell ref="B255:E255"/>
    <mergeCell ref="B191:C191"/>
    <mergeCell ref="B194:C194"/>
    <mergeCell ref="B217:C217"/>
    <mergeCell ref="B237:E237"/>
    <mergeCell ref="B197:C197"/>
    <mergeCell ref="B198:C198"/>
    <mergeCell ref="B206:C206"/>
    <mergeCell ref="B213:E213"/>
    <mergeCell ref="B209:C209"/>
    <mergeCell ref="B158:C158"/>
    <mergeCell ref="B165:C165"/>
    <mergeCell ref="B168:C168"/>
    <mergeCell ref="B171:C171"/>
    <mergeCell ref="B174:C174"/>
    <mergeCell ref="B178:C178"/>
    <mergeCell ref="B185:C185"/>
    <mergeCell ref="B184:C184"/>
    <mergeCell ref="B145:E145"/>
    <mergeCell ref="B146:C146"/>
    <mergeCell ref="B147:C147"/>
    <mergeCell ref="B99:E99"/>
    <mergeCell ref="B121:C121"/>
    <mergeCell ref="B139:E139"/>
    <mergeCell ref="B49:C49"/>
    <mergeCell ref="B79:C79"/>
    <mergeCell ref="B92:C92"/>
    <mergeCell ref="B98:C98"/>
    <mergeCell ref="B88:C88"/>
    <mergeCell ref="B89:C89"/>
    <mergeCell ref="B86:C86"/>
    <mergeCell ref="B87:C87"/>
    <mergeCell ref="B63:E63"/>
    <mergeCell ref="B67:C67"/>
    <mergeCell ref="B27:C27"/>
    <mergeCell ref="B28:C28"/>
    <mergeCell ref="B47:C47"/>
    <mergeCell ref="B48:C48"/>
    <mergeCell ref="B29:C29"/>
    <mergeCell ref="B30:C30"/>
    <mergeCell ref="B32:E32"/>
    <mergeCell ref="B15:C15"/>
    <mergeCell ref="B17:F17"/>
    <mergeCell ref="B21:C21"/>
    <mergeCell ref="B22:C22"/>
    <mergeCell ref="B19:C19"/>
    <mergeCell ref="B20:C20"/>
    <mergeCell ref="B7:C7"/>
    <mergeCell ref="B8:C8"/>
    <mergeCell ref="B9:C9"/>
    <mergeCell ref="B10:C10"/>
    <mergeCell ref="B11:C11"/>
    <mergeCell ref="B12:C12"/>
    <mergeCell ref="B13:C13"/>
    <mergeCell ref="B14:C14"/>
    <mergeCell ref="B1:E1"/>
    <mergeCell ref="B2:E2"/>
    <mergeCell ref="B3:E3"/>
    <mergeCell ref="B226:C226"/>
    <mergeCell ref="B6:C6"/>
    <mergeCell ref="B35:C35"/>
    <mergeCell ref="B44:F44"/>
    <mergeCell ref="B24:C24"/>
    <mergeCell ref="B26:C26"/>
    <mergeCell ref="B46:C46"/>
    <mergeCell ref="B133:F133"/>
    <mergeCell ref="B80:C80"/>
    <mergeCell ref="B957:E960"/>
    <mergeCell ref="B83:C83"/>
    <mergeCell ref="B84:C84"/>
    <mergeCell ref="B82:C82"/>
    <mergeCell ref="B135:C135"/>
    <mergeCell ref="B91:C91"/>
    <mergeCell ref="B188:C188"/>
    <mergeCell ref="B140:E140"/>
  </mergeCells>
  <printOptions horizontalCentered="1"/>
  <pageMargins left="0.19652777777777777" right="0.19652777777777777" top="0.9840277777777777" bottom="0.9840277777777777" header="0.5118055555555555" footer="0"/>
  <pageSetup fitToHeight="0" fitToWidth="1" horizontalDpi="600" verticalDpi="600" orientation="portrait" paperSize="9" scale="87" r:id="rId2"/>
  <headerFooter alignWithMargins="0">
    <oddFooter>&amp;C&amp;"Times New Roman,Normalny"&amp;12&amp;P+26</oddFooter>
  </headerFooter>
  <rowBreaks count="26" manualBreakCount="26">
    <brk id="15" max="255" man="1"/>
    <brk id="17" max="255" man="1"/>
    <brk id="43" max="5" man="1"/>
    <brk id="44" max="5" man="1"/>
    <brk id="99" max="5" man="1"/>
    <brk id="132" max="5" man="1"/>
    <brk id="133" max="5" man="1"/>
    <brk id="216" max="5" man="1"/>
    <brk id="277" max="5" man="1"/>
    <brk id="324" max="5" man="1"/>
    <brk id="343" max="5" man="1"/>
    <brk id="348" max="5" man="1"/>
    <brk id="389" max="5" man="1"/>
    <brk id="473" max="5" man="1"/>
    <brk id="504" max="5" man="1"/>
    <brk id="507" max="5" man="1"/>
    <brk id="625" max="5" man="1"/>
    <brk id="707" max="5" man="1"/>
    <brk id="774" max="5" man="1"/>
    <brk id="856" max="5" man="1"/>
    <brk id="898" max="5" man="1"/>
    <brk id="919" max="5" man="1"/>
    <brk id="946" max="5" man="1"/>
    <brk id="952" max="5" man="1"/>
    <brk id="953" max="5" man="1"/>
    <brk id="963" max="255" man="1"/>
  </rowBreaks>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H24" sqref="H24"/>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Ampli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Emitent</dc:creator>
  <cp:keywords/>
  <dc:description/>
  <cp:lastModifiedBy>Emitent</cp:lastModifiedBy>
  <cp:lastPrinted>2016-04-27T09:37:21Z</cp:lastPrinted>
  <dcterms:created xsi:type="dcterms:W3CDTF">2016-04-05T11:42:18Z</dcterms:created>
  <dcterms:modified xsi:type="dcterms:W3CDTF">2016-04-27T09:38:20Z</dcterms:modified>
  <cp:category/>
  <cp:version/>
  <cp:contentType/>
  <cp:contentStatus/>
</cp:coreProperties>
</file>