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Obligacje!$A$1:$V$73</definedName>
  </definedNames>
  <calcPr calcId="145621"/>
</workbook>
</file>

<file path=xl/calcChain.xml><?xml version="1.0" encoding="utf-8"?>
<calcChain xmlns="http://schemas.openxmlformats.org/spreadsheetml/2006/main">
  <c r="D59" i="1" l="1"/>
  <c r="F59" i="1"/>
  <c r="G55" i="1" l="1"/>
  <c r="E55" i="1"/>
  <c r="G54" i="1" l="1"/>
  <c r="E54" i="1"/>
  <c r="G53" i="1" l="1"/>
  <c r="E53" i="1"/>
  <c r="C59" i="1" l="1"/>
  <c r="E59" i="1" s="1"/>
  <c r="G52" i="1"/>
  <c r="E52" i="1"/>
  <c r="H75" i="1"/>
  <c r="G51" i="1" l="1"/>
  <c r="E51" i="1"/>
  <c r="G50" i="1" l="1"/>
  <c r="E50" i="1"/>
  <c r="G49" i="1" l="1"/>
  <c r="E49" i="1"/>
  <c r="P74" i="1" l="1"/>
  <c r="C75" i="1"/>
  <c r="G48" i="1"/>
  <c r="E48" i="1"/>
  <c r="E47" i="1" l="1"/>
  <c r="G47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F75" i="1"/>
  <c r="D75" i="1"/>
  <c r="E75" i="1" l="1"/>
  <c r="G59" i="1"/>
  <c r="G75" i="1" s="1"/>
  <c r="I74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73" i="1" l="1"/>
  <c r="V74" i="1" l="1"/>
  <c r="U74" i="1"/>
  <c r="T74" i="1"/>
  <c r="S74" i="1"/>
  <c r="R74" i="1"/>
  <c r="Q74" i="1"/>
  <c r="O74" i="1"/>
  <c r="N74" i="1"/>
  <c r="M74" i="1"/>
  <c r="L74" i="1"/>
  <c r="K74" i="1"/>
  <c r="J74" i="1"/>
  <c r="F45" i="1"/>
  <c r="D45" i="1"/>
  <c r="E45" i="1" s="1"/>
  <c r="G45" i="1" l="1"/>
  <c r="G74" i="1" s="1"/>
  <c r="D74" i="1"/>
  <c r="C74" i="1"/>
  <c r="F74" i="1"/>
  <c r="E74" i="1"/>
  <c r="G33" i="1"/>
  <c r="C73" i="1"/>
  <c r="V73" i="1" l="1"/>
  <c r="U73" i="1"/>
  <c r="T73" i="1"/>
  <c r="S73" i="1"/>
  <c r="R73" i="1"/>
  <c r="Q73" i="1"/>
  <c r="P73" i="1"/>
  <c r="O73" i="1"/>
  <c r="M73" i="1"/>
  <c r="L73" i="1"/>
  <c r="K73" i="1"/>
  <c r="J73" i="1"/>
  <c r="D73" i="1" l="1"/>
  <c r="E73" i="1" l="1"/>
  <c r="F73" i="1"/>
  <c r="G73" i="1" l="1"/>
</calcChain>
</file>

<file path=xl/sharedStrings.xml><?xml version="1.0" encoding="utf-8"?>
<sst xmlns="http://schemas.openxmlformats.org/spreadsheetml/2006/main" count="154" uniqueCount="53">
  <si>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</si>
  <si>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</si>
  <si>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</si>
  <si>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</si>
  <si>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</si>
  <si>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</si>
  <si>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</si>
  <si>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</si>
  <si>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</si>
  <si>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</si>
  <si>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</si>
  <si>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</si>
  <si>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</si>
  <si>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</si>
  <si>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</si>
  <si>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</si>
  <si>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</si>
  <si>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</si>
  <si>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</si>
  <si>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</si>
  <si>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</si>
  <si>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</si>
  <si>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</si>
  <si>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</si>
  <si>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</si>
  <si>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</si>
  <si>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</si>
  <si>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</si>
  <si>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</si>
  <si>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</si>
  <si>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</si>
  <si>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</si>
  <si>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</si>
  <si>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</si>
  <si>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</si>
  <si>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</si>
  <si>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</si>
  <si>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</si>
  <si>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</si>
  <si>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</si>
  <si>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</si>
  <si>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</si>
  <si>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</si>
  <si>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</si>
  <si>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</si>
  <si>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</si>
  <si>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</si>
  <si>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</si>
  <si>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</si>
  <si>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</si>
  <si>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</si>
  <si>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Obligacje oszczędnościowe 2015-2018 rok</t>
  </si>
  <si>
    <t>KOS/POS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</si>
</sst>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52"/>
  <sheetViews>
    <sheetView tabSelected="1" zoomScale="90" zoomScaleNormal="90" zoomScalePageLayoutView="5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A46" sqref="A46:G46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81" t="s">
        <v>0</v>
      </c>
      <c r="G1" s="181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7" t="s">
        <v>44</v>
      </c>
      <c r="B2" s="178"/>
      <c r="C2" s="178"/>
      <c r="D2" s="178"/>
      <c r="E2" s="178"/>
      <c r="F2" s="178"/>
      <c r="G2" s="178"/>
      <c r="H2" s="172" t="s">
        <v>1</v>
      </c>
      <c r="I2" s="173"/>
      <c r="J2" s="173"/>
      <c r="K2" s="173"/>
      <c r="L2" s="173"/>
      <c r="M2" s="173"/>
      <c r="N2" s="173"/>
      <c r="O2" s="174"/>
      <c r="P2" s="167" t="s">
        <v>2</v>
      </c>
      <c r="Q2" s="168"/>
      <c r="R2" s="169"/>
      <c r="S2" s="167" t="s">
        <v>3</v>
      </c>
      <c r="T2" s="168"/>
      <c r="U2" s="168"/>
      <c r="V2" s="16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2"/>
      <c r="B3" s="183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52</v>
      </c>
      <c r="I3" s="12" t="s">
        <v>45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41</v>
      </c>
      <c r="O3" s="123" t="s">
        <v>42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47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7" t="s">
        <v>37</v>
      </c>
      <c r="B4" s="178"/>
      <c r="C4" s="178"/>
      <c r="D4" s="178"/>
      <c r="E4" s="178"/>
      <c r="F4" s="178"/>
      <c r="G4" s="178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70" t="s">
        <v>19</v>
      </c>
      <c r="B5" s="171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70" t="s">
        <v>20</v>
      </c>
      <c r="B6" s="171" t="s">
        <v>20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70" t="s">
        <v>21</v>
      </c>
      <c r="B7" s="171" t="s">
        <v>21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70" t="s">
        <v>22</v>
      </c>
      <c r="B8" s="171" t="s">
        <v>22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70" t="s">
        <v>23</v>
      </c>
      <c r="B9" s="171" t="s">
        <v>23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70" t="s">
        <v>24</v>
      </c>
      <c r="B10" s="171" t="s">
        <v>24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70" t="s">
        <v>25</v>
      </c>
      <c r="B11" s="171" t="s">
        <v>25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70" t="s">
        <v>26</v>
      </c>
      <c r="B12" s="171" t="s">
        <v>26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70" t="s">
        <v>27</v>
      </c>
      <c r="B13" s="171" t="s">
        <v>27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70" t="s">
        <v>28</v>
      </c>
      <c r="B14" s="171" t="s">
        <v>28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70" t="s">
        <v>29</v>
      </c>
      <c r="B15" s="171" t="s">
        <v>29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70" t="s">
        <v>30</v>
      </c>
      <c r="B16" s="171" t="s">
        <v>30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5" t="s">
        <v>31</v>
      </c>
      <c r="B17" s="176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7" t="s">
        <v>38</v>
      </c>
      <c r="B18" s="178"/>
      <c r="C18" s="178"/>
      <c r="D18" s="178"/>
      <c r="E18" s="178"/>
      <c r="F18" s="178"/>
      <c r="G18" s="178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9" t="s">
        <v>19</v>
      </c>
      <c r="B19" s="180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59" t="s">
        <v>20</v>
      </c>
      <c r="B20" s="160" t="s">
        <v>20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59" t="s">
        <v>21</v>
      </c>
      <c r="B21" s="160" t="s">
        <v>21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59" t="s">
        <v>22</v>
      </c>
      <c r="B22" s="160" t="s">
        <v>22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59" t="s">
        <v>23</v>
      </c>
      <c r="B23" s="160" t="s">
        <v>23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59" t="s">
        <v>24</v>
      </c>
      <c r="B24" s="160" t="s">
        <v>24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59" t="s">
        <v>25</v>
      </c>
      <c r="B25" s="160" t="s">
        <v>25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59" t="s">
        <v>26</v>
      </c>
      <c r="B26" s="160" t="s">
        <v>26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59" t="s">
        <v>27</v>
      </c>
      <c r="B27" s="160" t="s">
        <v>27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59" t="s">
        <v>28</v>
      </c>
      <c r="B28" s="160" t="s">
        <v>28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59" t="s">
        <v>29</v>
      </c>
      <c r="B29" s="160" t="s">
        <v>29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1" t="s">
        <v>30</v>
      </c>
      <c r="B30" s="162" t="s">
        <v>30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3" t="s">
        <v>31</v>
      </c>
      <c r="B31" s="164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7" t="s">
        <v>43</v>
      </c>
      <c r="B32" s="178"/>
      <c r="C32" s="178"/>
      <c r="D32" s="178"/>
      <c r="E32" s="178"/>
      <c r="F32" s="178"/>
      <c r="G32" s="178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9" t="s">
        <v>19</v>
      </c>
      <c r="B33" s="180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59" t="s">
        <v>20</v>
      </c>
      <c r="B34" s="160" t="s">
        <v>20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59" t="s">
        <v>21</v>
      </c>
      <c r="B35" s="160" t="s">
        <v>21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59" t="s">
        <v>22</v>
      </c>
      <c r="B36" s="160" t="s">
        <v>22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59" t="s">
        <v>23</v>
      </c>
      <c r="B37" s="160" t="s">
        <v>23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59" t="s">
        <v>24</v>
      </c>
      <c r="B38" s="160" t="s">
        <v>24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59" t="s">
        <v>25</v>
      </c>
      <c r="B39" s="160" t="s">
        <v>25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59" t="s">
        <v>26</v>
      </c>
      <c r="B40" s="160" t="s">
        <v>26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59" t="s">
        <v>27</v>
      </c>
      <c r="B41" s="160" t="s">
        <v>27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59" t="s">
        <v>28</v>
      </c>
      <c r="B42" s="160" t="s">
        <v>28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59" t="s">
        <v>29</v>
      </c>
      <c r="B43" s="160" t="s">
        <v>29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1" t="s">
        <v>30</v>
      </c>
      <c r="B44" s="162" t="s">
        <v>30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3" t="s">
        <v>31</v>
      </c>
      <c r="B45" s="164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77" t="s">
        <v>46</v>
      </c>
      <c r="B46" s="178"/>
      <c r="C46" s="178"/>
      <c r="D46" s="178"/>
      <c r="E46" s="178"/>
      <c r="F46" s="178"/>
      <c r="G46" s="178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9" t="s">
        <v>19</v>
      </c>
      <c r="B47" s="180"/>
      <c r="C47" s="80">
        <v>976.3664</v>
      </c>
      <c r="D47" s="83">
        <v>252.78640000000001</v>
      </c>
      <c r="E47" s="84">
        <f t="shared" ref="E47:E55" si="2">D47/C47</f>
        <v>0.25890526343389125</v>
      </c>
      <c r="F47" s="61">
        <v>47.163499999999999</v>
      </c>
      <c r="G47" s="34">
        <f t="shared" ref="G47:G55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59" t="s">
        <v>20</v>
      </c>
      <c r="B48" s="160" t="s">
        <v>20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59" t="s">
        <v>21</v>
      </c>
      <c r="B49" s="160" t="s">
        <v>21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59" t="s">
        <v>22</v>
      </c>
      <c r="B50" s="160" t="s">
        <v>22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59" t="s">
        <v>23</v>
      </c>
      <c r="B51" s="160" t="s">
        <v>23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59" t="s">
        <v>24</v>
      </c>
      <c r="B52" s="160" t="s">
        <v>24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59" t="s">
        <v>25</v>
      </c>
      <c r="B53" s="160" t="s">
        <v>25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59" t="s">
        <v>26</v>
      </c>
      <c r="B54" s="160" t="s">
        <v>26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59" t="s">
        <v>27</v>
      </c>
      <c r="B55" s="160" t="s">
        <v>27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59" t="s">
        <v>28</v>
      </c>
      <c r="B56" s="160" t="s">
        <v>28</v>
      </c>
      <c r="C56" s="64"/>
      <c r="D56" s="86"/>
      <c r="E56" s="73"/>
      <c r="F56" s="48"/>
      <c r="G56" s="39"/>
      <c r="H56" s="126"/>
      <c r="I56" s="109"/>
      <c r="J56" s="109"/>
      <c r="K56" s="109"/>
      <c r="L56" s="109"/>
      <c r="M56" s="109"/>
      <c r="N56" s="145"/>
      <c r="O56" s="146"/>
      <c r="P56" s="18"/>
      <c r="Q56" s="18"/>
      <c r="R56" s="39"/>
      <c r="S56" s="18"/>
      <c r="T56" s="18"/>
      <c r="U56" s="18"/>
      <c r="V56" s="39"/>
      <c r="X56" s="14"/>
      <c r="Z56" s="44"/>
      <c r="AB56" s="14"/>
      <c r="AC56" s="14"/>
      <c r="AD56" s="14"/>
      <c r="AE56" s="14"/>
      <c r="AF56" s="14"/>
    </row>
    <row r="57" spans="1:32" ht="14.25">
      <c r="A57" s="159" t="s">
        <v>29</v>
      </c>
      <c r="B57" s="160" t="s">
        <v>29</v>
      </c>
      <c r="C57" s="64"/>
      <c r="D57" s="86"/>
      <c r="E57" s="73"/>
      <c r="F57" s="48"/>
      <c r="G57" s="39"/>
      <c r="H57" s="126"/>
      <c r="I57" s="18"/>
      <c r="J57" s="20"/>
      <c r="K57" s="20"/>
      <c r="L57" s="20"/>
      <c r="M57" s="20"/>
      <c r="N57" s="104"/>
      <c r="O57" s="21"/>
      <c r="P57" s="18"/>
      <c r="Q57" s="18"/>
      <c r="R57" s="39"/>
      <c r="S57" s="18"/>
      <c r="T57" s="18"/>
      <c r="U57" s="18"/>
      <c r="V57" s="39"/>
      <c r="X57" s="14"/>
      <c r="Z57" s="44"/>
      <c r="AB57" s="14"/>
      <c r="AC57" s="14"/>
      <c r="AD57" s="14"/>
      <c r="AE57" s="14"/>
      <c r="AF57" s="14"/>
    </row>
    <row r="58" spans="1:32" ht="15" thickBot="1">
      <c r="A58" s="161" t="s">
        <v>30</v>
      </c>
      <c r="B58" s="162" t="s">
        <v>30</v>
      </c>
      <c r="C58" s="67"/>
      <c r="D58" s="87"/>
      <c r="E58" s="88"/>
      <c r="F58" s="82"/>
      <c r="G58" s="40"/>
      <c r="H58" s="126"/>
      <c r="I58" s="25"/>
      <c r="J58" s="112"/>
      <c r="K58" s="112"/>
      <c r="L58" s="112"/>
      <c r="M58" s="112"/>
      <c r="N58" s="147"/>
      <c r="O58" s="148"/>
      <c r="P58" s="18"/>
      <c r="Q58" s="18"/>
      <c r="R58" s="40"/>
      <c r="S58" s="18"/>
      <c r="T58" s="18"/>
      <c r="U58" s="18"/>
      <c r="V58" s="40"/>
      <c r="X58" s="14"/>
      <c r="Z58" s="44"/>
      <c r="AB58" s="14"/>
      <c r="AC58" s="14"/>
      <c r="AD58" s="14"/>
      <c r="AE58" s="14"/>
      <c r="AF58" s="14"/>
    </row>
    <row r="59" spans="1:32" ht="15.75" thickBot="1">
      <c r="A59" s="163" t="s">
        <v>31</v>
      </c>
      <c r="B59" s="164"/>
      <c r="C59" s="81">
        <f>SUM(C47:C58)</f>
        <v>8917.9663</v>
      </c>
      <c r="D59" s="89">
        <f>SUM(D47:D58)</f>
        <v>2369.9709000000003</v>
      </c>
      <c r="E59" s="102">
        <f>D59/C59</f>
        <v>0.26575239469115286</v>
      </c>
      <c r="F59" s="62">
        <f>SUM(F47:F58)</f>
        <v>144.78729999999999</v>
      </c>
      <c r="G59" s="103">
        <f>F59/C59</f>
        <v>1.6235461665738745E-2</v>
      </c>
      <c r="H59" s="30">
        <v>4.161622588773406E-2</v>
      </c>
      <c r="I59" s="122">
        <v>0.33895906289755801</v>
      </c>
      <c r="J59" s="31">
        <v>0.28333834363110338</v>
      </c>
      <c r="K59" s="31">
        <v>1.4135543436624109E-2</v>
      </c>
      <c r="L59" s="31">
        <v>0.24309703883944925</v>
      </c>
      <c r="M59" s="31">
        <v>7.6424094583088964E-2</v>
      </c>
      <c r="N59" s="122">
        <v>1.1276786278055344E-3</v>
      </c>
      <c r="O59" s="122">
        <v>1.3020120966368753E-3</v>
      </c>
      <c r="P59" s="30">
        <v>0.82069272901378876</v>
      </c>
      <c r="Q59" s="31">
        <v>0.17898853239667434</v>
      </c>
      <c r="R59" s="32">
        <v>3.1873858953694411E-4</v>
      </c>
      <c r="S59" s="30">
        <v>5.8000891974664672E-3</v>
      </c>
      <c r="T59" s="31">
        <v>3.3516677451449886E-2</v>
      </c>
      <c r="U59" s="31">
        <v>0.20127422997774727</v>
      </c>
      <c r="V59" s="32">
        <v>0.74544913900381082</v>
      </c>
      <c r="X59" s="14"/>
      <c r="Z59" s="44"/>
      <c r="AB59" s="14"/>
      <c r="AC59" s="14"/>
      <c r="AD59" s="14"/>
      <c r="AE59" s="14"/>
      <c r="AF59" s="14"/>
    </row>
    <row r="60" spans="1:32" ht="15.75" thickTop="1">
      <c r="A60" s="1"/>
      <c r="B60" s="42"/>
      <c r="C60" s="155"/>
      <c r="D60" s="101"/>
      <c r="E60" s="101"/>
      <c r="F60" s="101"/>
      <c r="G60" s="101"/>
      <c r="H60" s="43"/>
      <c r="I60" s="154"/>
      <c r="J60" s="154"/>
      <c r="K60" s="154"/>
      <c r="L60" s="154"/>
      <c r="M60" s="154"/>
      <c r="N60" s="154"/>
      <c r="O60" s="154"/>
      <c r="P60" s="5"/>
      <c r="Q60" s="5"/>
      <c r="R60" s="5"/>
      <c r="S60" s="5"/>
      <c r="T60" s="5"/>
      <c r="U60" s="5"/>
      <c r="V60" s="5"/>
      <c r="X60" s="14"/>
      <c r="Z60" s="44"/>
      <c r="AB60" s="14"/>
      <c r="AC60" s="14"/>
      <c r="AD60" s="14"/>
      <c r="AE60" s="14"/>
      <c r="AF60" s="14"/>
    </row>
    <row r="61" spans="1:32" ht="15.75" thickBot="1">
      <c r="A61" s="1"/>
      <c r="B61" s="2"/>
      <c r="C61" s="1"/>
      <c r="D61" s="1"/>
      <c r="E61" s="1"/>
      <c r="F61" s="1"/>
      <c r="G61" s="101"/>
      <c r="H61" s="1"/>
      <c r="I61" s="1"/>
      <c r="J61" s="1"/>
      <c r="K61" s="1"/>
      <c r="L61" s="1"/>
      <c r="M61" s="1"/>
      <c r="N61" s="1"/>
      <c r="O61" s="1"/>
      <c r="P61" s="5"/>
      <c r="Q61" s="5"/>
      <c r="R61" s="5"/>
      <c r="S61" s="5"/>
      <c r="T61" s="5"/>
      <c r="U61" s="5"/>
      <c r="V61" s="5"/>
      <c r="Z61" s="44"/>
    </row>
    <row r="62" spans="1:32" ht="16.5" thickTop="1" thickBot="1">
      <c r="A62" s="177" t="s">
        <v>32</v>
      </c>
      <c r="B62" s="178"/>
      <c r="C62" s="178"/>
      <c r="D62" s="178"/>
      <c r="E62" s="45" t="s">
        <v>33</v>
      </c>
      <c r="F62" s="45"/>
      <c r="G62" s="45"/>
      <c r="H62" s="172" t="s">
        <v>1</v>
      </c>
      <c r="I62" s="173"/>
      <c r="J62" s="173"/>
      <c r="K62" s="173"/>
      <c r="L62" s="173"/>
      <c r="M62" s="173"/>
      <c r="N62" s="173"/>
      <c r="O62" s="174"/>
      <c r="P62" s="167" t="s">
        <v>2</v>
      </c>
      <c r="Q62" s="168"/>
      <c r="R62" s="169"/>
      <c r="S62" s="167" t="s">
        <v>3</v>
      </c>
      <c r="T62" s="168"/>
      <c r="U62" s="168"/>
      <c r="V62" s="169"/>
    </row>
    <row r="63" spans="1:32" ht="45.75" thickTop="1">
      <c r="A63" s="46"/>
      <c r="B63" s="47"/>
      <c r="C63" s="63" t="s">
        <v>34</v>
      </c>
      <c r="D63" s="70" t="s">
        <v>5</v>
      </c>
      <c r="E63" s="71" t="s">
        <v>6</v>
      </c>
      <c r="F63" s="12" t="s">
        <v>7</v>
      </c>
      <c r="G63" s="10" t="s">
        <v>8</v>
      </c>
      <c r="H63" s="11" t="s">
        <v>52</v>
      </c>
      <c r="I63" s="12" t="s">
        <v>45</v>
      </c>
      <c r="J63" s="9" t="s">
        <v>9</v>
      </c>
      <c r="K63" s="9" t="s">
        <v>35</v>
      </c>
      <c r="L63" s="9" t="s">
        <v>11</v>
      </c>
      <c r="M63" s="9" t="s">
        <v>12</v>
      </c>
      <c r="N63" s="12" t="s">
        <v>41</v>
      </c>
      <c r="O63" s="138" t="s">
        <v>42</v>
      </c>
      <c r="P63" s="11" t="s">
        <v>13</v>
      </c>
      <c r="Q63" s="9" t="s">
        <v>14</v>
      </c>
      <c r="R63" s="13" t="s">
        <v>15</v>
      </c>
      <c r="S63" s="11" t="s">
        <v>16</v>
      </c>
      <c r="T63" s="9" t="s">
        <v>17</v>
      </c>
      <c r="U63" s="9" t="s">
        <v>18</v>
      </c>
      <c r="V63" s="13" t="s">
        <v>36</v>
      </c>
    </row>
    <row r="64" spans="1:32" ht="14.25">
      <c r="A64" s="170">
        <v>2007</v>
      </c>
      <c r="B64" s="171"/>
      <c r="C64" s="64">
        <v>2868.1161000000002</v>
      </c>
      <c r="D64" s="72">
        <v>1130.85717</v>
      </c>
      <c r="E64" s="73">
        <v>0.39428570203277336</v>
      </c>
      <c r="F64" s="69">
        <v>18.890300000000003</v>
      </c>
      <c r="G64" s="49">
        <v>6.5863093896373313E-3</v>
      </c>
      <c r="H64" s="125"/>
      <c r="I64" s="126"/>
      <c r="J64" s="20">
        <v>0.71088408868804154</v>
      </c>
      <c r="K64" s="20">
        <v>0.10925952404785845</v>
      </c>
      <c r="L64" s="20">
        <v>4.9604093781280327E-2</v>
      </c>
      <c r="M64" s="20">
        <v>0.13025229348281958</v>
      </c>
      <c r="N64" s="126"/>
      <c r="O64" s="127"/>
      <c r="P64" s="17">
        <v>0.9376298569877215</v>
      </c>
      <c r="Q64" s="20">
        <v>5.9418682194749883E-2</v>
      </c>
      <c r="R64" s="21">
        <v>2.9514608175285765E-3</v>
      </c>
      <c r="S64" s="17">
        <v>1.9103904091118819E-2</v>
      </c>
      <c r="T64" s="20">
        <v>4.5207155883888087E-2</v>
      </c>
      <c r="U64" s="20">
        <v>0.23681394443999051</v>
      </c>
      <c r="V64" s="21">
        <v>0.69887499558500255</v>
      </c>
      <c r="W64" s="22"/>
      <c r="X64" s="50"/>
      <c r="Y64" s="14"/>
      <c r="Z64" s="44"/>
      <c r="AA64" s="44"/>
      <c r="AB64" s="44"/>
      <c r="AC64" s="44"/>
    </row>
    <row r="65" spans="1:29" ht="14.25">
      <c r="A65" s="170">
        <v>2008</v>
      </c>
      <c r="B65" s="171"/>
      <c r="C65" s="64">
        <v>6175.2444000000005</v>
      </c>
      <c r="D65" s="72">
        <v>1559.6780999999999</v>
      </c>
      <c r="E65" s="73">
        <v>0.25256945295962696</v>
      </c>
      <c r="F65" s="69">
        <v>14.663819999999999</v>
      </c>
      <c r="G65" s="49">
        <v>2.3746137075967388E-3</v>
      </c>
      <c r="H65" s="125"/>
      <c r="I65" s="126"/>
      <c r="J65" s="20">
        <v>0.61392065713221</v>
      </c>
      <c r="K65" s="20">
        <v>0.12043086100365517</v>
      </c>
      <c r="L65" s="20">
        <v>0.12813883123395081</v>
      </c>
      <c r="M65" s="20">
        <v>0.13750965063018397</v>
      </c>
      <c r="N65" s="126"/>
      <c r="O65" s="127"/>
      <c r="P65" s="17">
        <v>0.88881670452762118</v>
      </c>
      <c r="Q65" s="20">
        <v>0.1081781329597892</v>
      </c>
      <c r="R65" s="21">
        <v>3.0051625125895698E-3</v>
      </c>
      <c r="S65" s="17">
        <v>1.8499273231216723E-2</v>
      </c>
      <c r="T65" s="20">
        <v>4.8615483312768062E-2</v>
      </c>
      <c r="U65" s="20">
        <v>0.25956484390045126</v>
      </c>
      <c r="V65" s="21">
        <v>0.673320399555564</v>
      </c>
      <c r="W65" s="22"/>
      <c r="X65" s="50"/>
      <c r="Y65" s="14"/>
      <c r="Z65" s="44"/>
      <c r="AA65" s="44"/>
      <c r="AB65" s="44"/>
      <c r="AC65" s="44"/>
    </row>
    <row r="66" spans="1:29" ht="14.25">
      <c r="A66" s="170">
        <v>2009</v>
      </c>
      <c r="B66" s="171"/>
      <c r="C66" s="64">
        <v>3833.9618000000005</v>
      </c>
      <c r="D66" s="72">
        <v>985.17830000000004</v>
      </c>
      <c r="E66" s="73">
        <v>0.25696090660058218</v>
      </c>
      <c r="F66" s="69">
        <v>57.549400000000006</v>
      </c>
      <c r="G66" s="49">
        <v>1.5010426029805513E-2</v>
      </c>
      <c r="H66" s="125"/>
      <c r="I66" s="126"/>
      <c r="J66" s="20">
        <v>0.56946462012219312</v>
      </c>
      <c r="K66" s="20">
        <v>4.7739938358279922E-2</v>
      </c>
      <c r="L66" s="20">
        <v>0.12914820904058041</v>
      </c>
      <c r="M66" s="20">
        <v>0.25364723247894644</v>
      </c>
      <c r="N66" s="126"/>
      <c r="O66" s="127"/>
      <c r="P66" s="17">
        <v>0.87052534865397968</v>
      </c>
      <c r="Q66" s="20">
        <v>0.12593142309415509</v>
      </c>
      <c r="R66" s="21">
        <v>3.5432282518653093E-3</v>
      </c>
      <c r="S66" s="17">
        <v>2.4983162447932094E-2</v>
      </c>
      <c r="T66" s="20">
        <v>4.4897676125693869E-2</v>
      </c>
      <c r="U66" s="20">
        <v>0.23308330678702355</v>
      </c>
      <c r="V66" s="21">
        <v>0.69703585463935047</v>
      </c>
      <c r="W66" s="22"/>
      <c r="X66" s="50"/>
      <c r="Y66" s="14"/>
      <c r="Z66" s="44"/>
      <c r="AA66" s="44"/>
      <c r="AB66" s="44"/>
      <c r="AC66" s="44"/>
    </row>
    <row r="67" spans="1:29" ht="14.25">
      <c r="A67" s="170">
        <v>2010</v>
      </c>
      <c r="B67" s="171"/>
      <c r="C67" s="64">
        <v>2377.7606000000001</v>
      </c>
      <c r="D67" s="72">
        <v>1124.5345</v>
      </c>
      <c r="E67" s="73">
        <v>0.4729384867425257</v>
      </c>
      <c r="F67" s="69">
        <v>59.401300000000006</v>
      </c>
      <c r="G67" s="49">
        <v>2.4982035617883484E-2</v>
      </c>
      <c r="H67" s="125"/>
      <c r="I67" s="126"/>
      <c r="J67" s="20">
        <v>0.55657049746723875</v>
      </c>
      <c r="K67" s="20">
        <v>5.6468258410876181E-2</v>
      </c>
      <c r="L67" s="20">
        <v>0.1201227322885239</v>
      </c>
      <c r="M67" s="20">
        <v>0.26683851183336116</v>
      </c>
      <c r="N67" s="126"/>
      <c r="O67" s="127"/>
      <c r="P67" s="17">
        <v>0.86616305438474317</v>
      </c>
      <c r="Q67" s="20">
        <v>0.12819034269322538</v>
      </c>
      <c r="R67" s="21">
        <v>5.6466029220312358E-3</v>
      </c>
      <c r="S67" s="17">
        <v>1.1733108138513575E-2</v>
      </c>
      <c r="T67" s="20">
        <v>3.6156495357448394E-2</v>
      </c>
      <c r="U67" s="20">
        <v>0.21727932494286575</v>
      </c>
      <c r="V67" s="21">
        <v>0.73483107156117233</v>
      </c>
      <c r="W67" s="22"/>
      <c r="X67" s="50"/>
      <c r="Y67" s="14"/>
      <c r="Z67" s="44"/>
      <c r="AA67" s="44"/>
      <c r="AB67" s="44"/>
      <c r="AC67" s="44"/>
    </row>
    <row r="68" spans="1:29" ht="14.25">
      <c r="A68" s="170">
        <v>2011</v>
      </c>
      <c r="B68" s="171"/>
      <c r="C68" s="64">
        <v>2222.2703000000001</v>
      </c>
      <c r="D68" s="72">
        <v>995.32670000000007</v>
      </c>
      <c r="E68" s="73">
        <v>0.44788732495772499</v>
      </c>
      <c r="F68" s="69">
        <v>66.902199999999993</v>
      </c>
      <c r="G68" s="49">
        <v>3.010533867099785E-2</v>
      </c>
      <c r="H68" s="125"/>
      <c r="I68" s="126"/>
      <c r="J68" s="20">
        <v>0.48079353803180463</v>
      </c>
      <c r="K68" s="20">
        <v>0.1297215734737579</v>
      </c>
      <c r="L68" s="20">
        <v>0.18319778651588872</v>
      </c>
      <c r="M68" s="20">
        <v>0.20628710197854869</v>
      </c>
      <c r="N68" s="126"/>
      <c r="O68" s="127"/>
      <c r="P68" s="17">
        <v>0.84626052847824085</v>
      </c>
      <c r="Q68" s="20">
        <v>0.14955739001369767</v>
      </c>
      <c r="R68" s="21">
        <v>4.182081508061479E-3</v>
      </c>
      <c r="S68" s="17">
        <v>1.7862833225281746E-2</v>
      </c>
      <c r="T68" s="20">
        <v>3.4852119819517913E-2</v>
      </c>
      <c r="U68" s="20">
        <v>0.21984994032067348</v>
      </c>
      <c r="V68" s="21">
        <v>0.72743510663452693</v>
      </c>
      <c r="W68" s="22"/>
      <c r="X68" s="50"/>
      <c r="Y68" s="14"/>
      <c r="Z68" s="44"/>
      <c r="AA68" s="44"/>
      <c r="AB68" s="44"/>
      <c r="AC68" s="44"/>
    </row>
    <row r="69" spans="1:29" ht="14.25">
      <c r="A69" s="170">
        <v>2012</v>
      </c>
      <c r="B69" s="171"/>
      <c r="C69" s="64">
        <v>2450.828</v>
      </c>
      <c r="D69" s="72">
        <v>966.54169999999999</v>
      </c>
      <c r="E69" s="73">
        <v>0.39437353416886051</v>
      </c>
      <c r="F69" s="69">
        <v>87.76939999999999</v>
      </c>
      <c r="G69" s="49">
        <v>3.5812141855732019E-2</v>
      </c>
      <c r="H69" s="125"/>
      <c r="I69" s="126"/>
      <c r="J69" s="20">
        <v>0.31203629956896195</v>
      </c>
      <c r="K69" s="20">
        <v>6.2789187980551872E-2</v>
      </c>
      <c r="L69" s="20">
        <v>0.29717879018845872</v>
      </c>
      <c r="M69" s="20">
        <v>0.32799572226202733</v>
      </c>
      <c r="N69" s="126"/>
      <c r="O69" s="127"/>
      <c r="P69" s="17">
        <v>0.81104574215380665</v>
      </c>
      <c r="Q69" s="20">
        <v>0.18555177247180984</v>
      </c>
      <c r="R69" s="21">
        <v>3.4024853743835973E-3</v>
      </c>
      <c r="S69" s="17">
        <v>2.1869060193096614E-2</v>
      </c>
      <c r="T69" s="20">
        <v>3.916033506414833E-2</v>
      </c>
      <c r="U69" s="20">
        <v>0.20742524908724203</v>
      </c>
      <c r="V69" s="21">
        <v>0.73154535565551293</v>
      </c>
      <c r="W69" s="22"/>
      <c r="X69" s="50"/>
      <c r="Y69" s="14"/>
      <c r="Z69" s="44"/>
      <c r="AA69" s="44"/>
      <c r="AB69" s="44"/>
      <c r="AC69" s="44"/>
    </row>
    <row r="70" spans="1:29" ht="14.25">
      <c r="A70" s="170">
        <v>2013</v>
      </c>
      <c r="B70" s="171"/>
      <c r="C70" s="64">
        <v>2921.8949000000002</v>
      </c>
      <c r="D70" s="72">
        <v>757.24829999999997</v>
      </c>
      <c r="E70" s="73">
        <v>0.25916342849977247</v>
      </c>
      <c r="F70" s="69">
        <v>84.308899999999994</v>
      </c>
      <c r="G70" s="49">
        <v>2.8854186370632286E-2</v>
      </c>
      <c r="H70" s="95">
        <v>0.29920788731997172</v>
      </c>
      <c r="I70" s="126"/>
      <c r="J70" s="20">
        <v>0.36728456591645381</v>
      </c>
      <c r="K70" s="20">
        <v>6.1737367760900642E-2</v>
      </c>
      <c r="L70" s="20">
        <v>0.16834520639328954</v>
      </c>
      <c r="M70" s="20">
        <v>0.10342497260938442</v>
      </c>
      <c r="N70" s="126"/>
      <c r="O70" s="127"/>
      <c r="P70" s="17">
        <v>0.84982509124472605</v>
      </c>
      <c r="Q70" s="20">
        <v>0.14869764822820972</v>
      </c>
      <c r="R70" s="21">
        <v>1.4772605270641321E-3</v>
      </c>
      <c r="S70" s="17">
        <v>3.1208548945412105E-2</v>
      </c>
      <c r="T70" s="20">
        <v>3.146482099681272E-2</v>
      </c>
      <c r="U70" s="20">
        <v>0.17182561905289612</v>
      </c>
      <c r="V70" s="21">
        <v>0.76550101100487911</v>
      </c>
      <c r="W70" s="22"/>
      <c r="X70" s="50"/>
      <c r="Y70" s="14"/>
      <c r="Z70" s="44"/>
      <c r="AA70" s="44"/>
      <c r="AB70" s="44"/>
      <c r="AC70" s="44"/>
    </row>
    <row r="71" spans="1:29" ht="14.25">
      <c r="A71" s="170">
        <v>2014</v>
      </c>
      <c r="B71" s="171"/>
      <c r="C71" s="64">
        <v>2720.9264000000003</v>
      </c>
      <c r="D71" s="72">
        <v>1050.9834000000001</v>
      </c>
      <c r="E71" s="73">
        <v>0.38625940047477947</v>
      </c>
      <c r="F71" s="69">
        <v>103.75279999999999</v>
      </c>
      <c r="G71" s="49">
        <v>3.8131424650075053E-2</v>
      </c>
      <c r="H71" s="95">
        <v>0.28257544930285516</v>
      </c>
      <c r="I71" s="126"/>
      <c r="J71" s="20">
        <v>0.44167534263330327</v>
      </c>
      <c r="K71" s="20">
        <v>7.5631630462330776E-2</v>
      </c>
      <c r="L71" s="20">
        <v>0.11121160792882896</v>
      </c>
      <c r="M71" s="20">
        <v>8.8905969672682092E-2</v>
      </c>
      <c r="N71" s="126"/>
      <c r="O71" s="127"/>
      <c r="P71" s="17">
        <v>0.86359248820548762</v>
      </c>
      <c r="Q71" s="20">
        <v>0.13486318483293044</v>
      </c>
      <c r="R71" s="21">
        <v>1.5443269615819082E-3</v>
      </c>
      <c r="S71" s="17">
        <v>1.8873645387835553E-2</v>
      </c>
      <c r="T71" s="20">
        <v>3.2105829837955194E-2</v>
      </c>
      <c r="U71" s="20">
        <v>0.16276970961066789</v>
      </c>
      <c r="V71" s="21">
        <v>0.78625081516354134</v>
      </c>
      <c r="W71" s="22"/>
      <c r="X71" s="50"/>
      <c r="Y71" s="14"/>
      <c r="Z71" s="44"/>
      <c r="AA71" s="44"/>
      <c r="AB71" s="44"/>
      <c r="AC71" s="44"/>
    </row>
    <row r="72" spans="1:29" ht="14.25">
      <c r="A72" s="170" t="s">
        <v>39</v>
      </c>
      <c r="B72" s="171"/>
      <c r="C72" s="96">
        <v>3217.6671000000001</v>
      </c>
      <c r="D72" s="97">
        <v>911.79880000000003</v>
      </c>
      <c r="E72" s="77">
        <v>0.28337263354558961</v>
      </c>
      <c r="F72" s="98">
        <v>111.94290000000001</v>
      </c>
      <c r="G72" s="99">
        <v>3.4790081298341893E-2</v>
      </c>
      <c r="H72" s="100">
        <v>0.2732298813634263</v>
      </c>
      <c r="I72" s="126"/>
      <c r="J72" s="26">
        <v>0.50908482732722726</v>
      </c>
      <c r="K72" s="26">
        <v>5.2722514395600467E-2</v>
      </c>
      <c r="L72" s="26">
        <v>8.9670494502057094E-2</v>
      </c>
      <c r="M72" s="26">
        <v>7.5292282411688879E-2</v>
      </c>
      <c r="N72" s="126"/>
      <c r="O72" s="127"/>
      <c r="P72" s="24">
        <v>0.88811912829639827</v>
      </c>
      <c r="Q72" s="26">
        <v>0.11033490692682285</v>
      </c>
      <c r="R72" s="27">
        <v>1.5459647767788035E-3</v>
      </c>
      <c r="S72" s="24">
        <v>7.2327213321437198E-3</v>
      </c>
      <c r="T72" s="26">
        <v>2.7767231054389382E-2</v>
      </c>
      <c r="U72" s="26">
        <v>0.19358655086442955</v>
      </c>
      <c r="V72" s="27">
        <v>0.77141349674903736</v>
      </c>
      <c r="W72" s="22"/>
      <c r="X72" s="50"/>
      <c r="Y72" s="14"/>
      <c r="Z72" s="44"/>
      <c r="AA72" s="44"/>
      <c r="AB72" s="44"/>
      <c r="AC72" s="44"/>
    </row>
    <row r="73" spans="1:29" ht="14.25">
      <c r="A73" s="170">
        <v>2016</v>
      </c>
      <c r="B73" s="171"/>
      <c r="C73" s="96">
        <f>C31</f>
        <v>4633.6657000000005</v>
      </c>
      <c r="D73" s="97">
        <f t="shared" ref="D73:V73" si="4">D31</f>
        <v>2038.7188000000001</v>
      </c>
      <c r="E73" s="77">
        <f t="shared" si="4"/>
        <v>0.43997969037774992</v>
      </c>
      <c r="F73" s="98">
        <f t="shared" si="4"/>
        <v>127.01500000000001</v>
      </c>
      <c r="G73" s="99">
        <f t="shared" si="4"/>
        <v>2.7411343032364203E-2</v>
      </c>
      <c r="H73" s="125"/>
      <c r="I73" s="128"/>
      <c r="J73" s="26">
        <f t="shared" si="4"/>
        <v>0.76530093657813947</v>
      </c>
      <c r="K73" s="26">
        <f t="shared" si="4"/>
        <v>4.4684578777446117E-2</v>
      </c>
      <c r="L73" s="26">
        <f t="shared" si="4"/>
        <v>0.12816712263036154</v>
      </c>
      <c r="M73" s="26">
        <f t="shared" si="4"/>
        <v>6.1160324966904718E-2</v>
      </c>
      <c r="N73" s="121">
        <f>N31</f>
        <v>3.4236393013850782E-4</v>
      </c>
      <c r="O73" s="139">
        <f t="shared" si="4"/>
        <v>3.446731170097144E-4</v>
      </c>
      <c r="P73" s="24">
        <f t="shared" si="4"/>
        <v>0.88362049942446219</v>
      </c>
      <c r="Q73" s="26">
        <f t="shared" si="4"/>
        <v>0.1148960098696805</v>
      </c>
      <c r="R73" s="27">
        <f t="shared" si="4"/>
        <v>1.4834907058573518E-3</v>
      </c>
      <c r="S73" s="24">
        <f t="shared" si="4"/>
        <v>6.2500804530865343E-3</v>
      </c>
      <c r="T73" s="26">
        <f t="shared" si="4"/>
        <v>3.8416729246299255E-2</v>
      </c>
      <c r="U73" s="26">
        <f t="shared" si="4"/>
        <v>0.18123659758661256</v>
      </c>
      <c r="V73" s="27">
        <f t="shared" si="4"/>
        <v>0.77409659271400166</v>
      </c>
      <c r="W73" s="22"/>
      <c r="X73" s="50"/>
      <c r="Y73" s="14"/>
      <c r="Z73" s="44"/>
      <c r="AA73" s="44"/>
      <c r="AB73" s="44"/>
      <c r="AC73" s="44"/>
    </row>
    <row r="74" spans="1:29" ht="14.25">
      <c r="A74" s="170">
        <v>2017</v>
      </c>
      <c r="B74" s="171"/>
      <c r="C74" s="96">
        <f>C45</f>
        <v>6860.9630000000006</v>
      </c>
      <c r="D74" s="97">
        <f>D45</f>
        <v>1603.1019000000001</v>
      </c>
      <c r="E74" s="77">
        <f>E45</f>
        <v>0.23365552328441358</v>
      </c>
      <c r="F74" s="98">
        <f>F45</f>
        <v>150.7423</v>
      </c>
      <c r="G74" s="99">
        <f>G45</f>
        <v>2.1971011941035099E-2</v>
      </c>
      <c r="H74" s="125"/>
      <c r="I74" s="128">
        <f>I45</f>
        <v>9.4786693937862695E-2</v>
      </c>
      <c r="J74" s="26">
        <f t="shared" ref="J74:V74" si="5">J45</f>
        <v>0.43137059622679791</v>
      </c>
      <c r="K74" s="26">
        <f t="shared" si="5"/>
        <v>3.1586323960645174E-2</v>
      </c>
      <c r="L74" s="26">
        <f t="shared" si="5"/>
        <v>0.35809304029186584</v>
      </c>
      <c r="M74" s="26">
        <f t="shared" si="5"/>
        <v>8.1700309417205727E-2</v>
      </c>
      <c r="N74" s="121">
        <f t="shared" si="5"/>
        <v>1.2536286815713769E-3</v>
      </c>
      <c r="O74" s="139">
        <f t="shared" si="5"/>
        <v>1.209407484051437E-3</v>
      </c>
      <c r="P74" s="24">
        <f>P45</f>
        <v>0.83821383383061532</v>
      </c>
      <c r="Q74" s="26">
        <f t="shared" si="5"/>
        <v>0.16082583450748825</v>
      </c>
      <c r="R74" s="27">
        <f t="shared" si="5"/>
        <v>9.603316618964422E-4</v>
      </c>
      <c r="S74" s="24">
        <f t="shared" si="5"/>
        <v>5.6025365602048642E-3</v>
      </c>
      <c r="T74" s="26">
        <f t="shared" si="5"/>
        <v>3.4610940893773229E-2</v>
      </c>
      <c r="U74" s="26">
        <f t="shared" si="5"/>
        <v>0.21092201445807623</v>
      </c>
      <c r="V74" s="27">
        <f t="shared" si="5"/>
        <v>0.74886450808794569</v>
      </c>
      <c r="W74" s="22"/>
      <c r="X74" s="50"/>
      <c r="Y74" s="14"/>
      <c r="Z74" s="44"/>
      <c r="AA74" s="44"/>
      <c r="AB74" s="44"/>
      <c r="AC74" s="44"/>
    </row>
    <row r="75" spans="1:29" ht="14.25" customHeight="1" thickBot="1">
      <c r="A75" s="165">
        <v>2018</v>
      </c>
      <c r="B75" s="166"/>
      <c r="C75" s="65">
        <f>C59</f>
        <v>8917.9663</v>
      </c>
      <c r="D75" s="74">
        <f>D59</f>
        <v>2369.9709000000003</v>
      </c>
      <c r="E75" s="90">
        <f>E59</f>
        <v>0.26575239469115286</v>
      </c>
      <c r="F75" s="91">
        <f>F59</f>
        <v>144.78729999999999</v>
      </c>
      <c r="G75" s="51">
        <f>G59</f>
        <v>1.6235461665738745E-2</v>
      </c>
      <c r="H75" s="157">
        <f t="shared" ref="H75:V75" si="6">H59</f>
        <v>4.161622588773406E-2</v>
      </c>
      <c r="I75" s="92">
        <f t="shared" si="6"/>
        <v>0.33895906289755801</v>
      </c>
      <c r="J75" s="92">
        <f t="shared" si="6"/>
        <v>0.28333834363110338</v>
      </c>
      <c r="K75" s="92">
        <f t="shared" si="6"/>
        <v>1.4135543436624109E-2</v>
      </c>
      <c r="L75" s="92">
        <f t="shared" si="6"/>
        <v>0.24309703883944925</v>
      </c>
      <c r="M75" s="92">
        <f t="shared" si="6"/>
        <v>7.6424094583088964E-2</v>
      </c>
      <c r="N75" s="107">
        <f t="shared" si="6"/>
        <v>1.1276786278055344E-3</v>
      </c>
      <c r="O75" s="140">
        <f t="shared" si="6"/>
        <v>1.3020120966368753E-3</v>
      </c>
      <c r="P75" s="94">
        <f t="shared" si="6"/>
        <v>0.82069272901378876</v>
      </c>
      <c r="Q75" s="92">
        <f t="shared" si="6"/>
        <v>0.17898853239667434</v>
      </c>
      <c r="R75" s="93">
        <f t="shared" si="6"/>
        <v>3.1873858953694411E-4</v>
      </c>
      <c r="S75" s="94">
        <f t="shared" si="6"/>
        <v>5.8000891974664672E-3</v>
      </c>
      <c r="T75" s="92">
        <f t="shared" si="6"/>
        <v>3.3516677451449886E-2</v>
      </c>
      <c r="U75" s="92">
        <f t="shared" si="6"/>
        <v>0.20127422997774727</v>
      </c>
      <c r="V75" s="93">
        <f t="shared" si="6"/>
        <v>0.74544913900381082</v>
      </c>
    </row>
    <row r="76" spans="1:29" s="6" customFormat="1" ht="13.5" thickTop="1">
      <c r="A76" s="6" t="s">
        <v>40</v>
      </c>
      <c r="B76" s="52"/>
    </row>
    <row r="77" spans="1:29" s="6" customFormat="1">
      <c r="A77" s="6" t="s">
        <v>48</v>
      </c>
      <c r="B77" s="52"/>
      <c r="W77" s="14"/>
      <c r="X77" s="14"/>
      <c r="Y77" s="14"/>
    </row>
    <row r="78" spans="1:29" s="6" customFormat="1">
      <c r="B78" s="52"/>
    </row>
    <row r="79" spans="1:29" s="6" customFormat="1">
      <c r="B79" s="52"/>
    </row>
    <row r="80" spans="1:29" s="6" customFormat="1">
      <c r="B80" s="52"/>
    </row>
    <row r="81" spans="2:2" s="6" customFormat="1">
      <c r="B81" s="52"/>
    </row>
    <row r="82" spans="2:2" s="6" customFormat="1">
      <c r="B82" s="52"/>
    </row>
    <row r="83" spans="2:2" s="6" customFormat="1">
      <c r="B83" s="52"/>
    </row>
    <row r="84" spans="2:2" s="6" customFormat="1">
      <c r="B84" s="52"/>
    </row>
    <row r="85" spans="2:2" s="6" customFormat="1">
      <c r="B85" s="52"/>
    </row>
    <row r="86" spans="2:2" s="6" customFormat="1">
      <c r="B86" s="52"/>
    </row>
    <row r="87" spans="2:2" s="6" customFormat="1">
      <c r="B87" s="52"/>
    </row>
    <row r="88" spans="2:2" s="6" customFormat="1">
      <c r="B88" s="52"/>
    </row>
    <row r="89" spans="2:2" s="6" customFormat="1">
      <c r="B89" s="52"/>
    </row>
    <row r="90" spans="2:2" s="6" customFormat="1">
      <c r="B90" s="52"/>
    </row>
    <row r="91" spans="2:2" s="6" customFormat="1">
      <c r="B91" s="52"/>
    </row>
    <row r="92" spans="2:2" s="6" customFormat="1">
      <c r="B92" s="52"/>
    </row>
    <row r="93" spans="2:2" s="6" customFormat="1">
      <c r="B93" s="52"/>
    </row>
    <row r="94" spans="2:2" s="6" customFormat="1">
      <c r="B94" s="52"/>
    </row>
    <row r="95" spans="2:2" s="6" customFormat="1">
      <c r="B95" s="52"/>
    </row>
    <row r="96" spans="2:2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</sheetData>
  <mergeCells count="78">
    <mergeCell ref="A42:B42"/>
    <mergeCell ref="A43:B43"/>
    <mergeCell ref="A44:B44"/>
    <mergeCell ref="A45:B45"/>
    <mergeCell ref="A74:B74"/>
    <mergeCell ref="A72:B72"/>
    <mergeCell ref="A70:B70"/>
    <mergeCell ref="A68:B68"/>
    <mergeCell ref="A71:B71"/>
    <mergeCell ref="A73:B73"/>
    <mergeCell ref="A46:G46"/>
    <mergeCell ref="A47:B47"/>
    <mergeCell ref="A48:B48"/>
    <mergeCell ref="A49:B49"/>
    <mergeCell ref="A50:B50"/>
    <mergeCell ref="A51:B51"/>
    <mergeCell ref="S62:V62"/>
    <mergeCell ref="A64:B64"/>
    <mergeCell ref="A65:B65"/>
    <mergeCell ref="A66:B66"/>
    <mergeCell ref="A67:B67"/>
    <mergeCell ref="P62:R62"/>
    <mergeCell ref="H62:O62"/>
    <mergeCell ref="A26:B26"/>
    <mergeCell ref="A27:B27"/>
    <mergeCell ref="A31:B31"/>
    <mergeCell ref="A62:D62"/>
    <mergeCell ref="A69:B69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75:B75"/>
    <mergeCell ref="A52:B52"/>
    <mergeCell ref="A53:B53"/>
    <mergeCell ref="A54:B54"/>
    <mergeCell ref="A55:B55"/>
    <mergeCell ref="A56:B56"/>
  </mergeCells>
  <conditionalFormatting sqref="D30:G30 J21:L30 N28:N30 C20:G29">
    <cfRule type="expression" dxfId="53" priority="72" stopIfTrue="1">
      <formula>$C20=0</formula>
    </cfRule>
  </conditionalFormatting>
  <conditionalFormatting sqref="E6:E16 G6:G16 J6:L16">
    <cfRule type="expression" dxfId="52" priority="73" stopIfTrue="1">
      <formula>$C6=0</formula>
    </cfRule>
  </conditionalFormatting>
  <conditionalFormatting sqref="J20:L20">
    <cfRule type="expression" dxfId="51" priority="67" stopIfTrue="1">
      <formula>$C20=0</formula>
    </cfRule>
  </conditionalFormatting>
  <conditionalFormatting sqref="P20:Q30">
    <cfRule type="expression" dxfId="50" priority="63" stopIfTrue="1">
      <formula>$C20=0</formula>
    </cfRule>
  </conditionalFormatting>
  <conditionalFormatting sqref="T20:U30">
    <cfRule type="expression" dxfId="49" priority="62" stopIfTrue="1">
      <formula>$C20=0</formula>
    </cfRule>
  </conditionalFormatting>
  <conditionalFormatting sqref="R21:R30">
    <cfRule type="expression" dxfId="48" priority="61" stopIfTrue="1">
      <formula>$C21=0</formula>
    </cfRule>
  </conditionalFormatting>
  <conditionalFormatting sqref="R20">
    <cfRule type="expression" dxfId="47" priority="60" stopIfTrue="1">
      <formula>$C20=0</formula>
    </cfRule>
  </conditionalFormatting>
  <conditionalFormatting sqref="S20:S30">
    <cfRule type="expression" dxfId="46" priority="59" stopIfTrue="1">
      <formula>$C20=0</formula>
    </cfRule>
  </conditionalFormatting>
  <conditionalFormatting sqref="V21:V30">
    <cfRule type="expression" dxfId="45" priority="58" stopIfTrue="1">
      <formula>$C21=0</formula>
    </cfRule>
  </conditionalFormatting>
  <conditionalFormatting sqref="V20">
    <cfRule type="expression" dxfId="44" priority="57" stopIfTrue="1">
      <formula>$C20=0</formula>
    </cfRule>
  </conditionalFormatting>
  <conditionalFormatting sqref="O28:O30">
    <cfRule type="expression" dxfId="43" priority="54" stopIfTrue="1">
      <formula>$C28=0</formula>
    </cfRule>
  </conditionalFormatting>
  <conditionalFormatting sqref="M20:M30">
    <cfRule type="expression" dxfId="42" priority="52" stopIfTrue="1">
      <formula>$C20=0</formula>
    </cfRule>
  </conditionalFormatting>
  <conditionalFormatting sqref="M20">
    <cfRule type="expression" dxfId="41" priority="51" stopIfTrue="1">
      <formula>$C20=0</formula>
    </cfRule>
  </conditionalFormatting>
  <conditionalFormatting sqref="D44:G44 J35:L44 N35:N44 C34:G43">
    <cfRule type="expression" dxfId="40" priority="49" stopIfTrue="1">
      <formula>$C34=0</formula>
    </cfRule>
  </conditionalFormatting>
  <conditionalFormatting sqref="J34:L34">
    <cfRule type="expression" dxfId="39" priority="48" stopIfTrue="1">
      <formula>$C34=0</formula>
    </cfRule>
  </conditionalFormatting>
  <conditionalFormatting sqref="P34:Q44">
    <cfRule type="expression" dxfId="38" priority="47" stopIfTrue="1">
      <formula>$C34=0</formula>
    </cfRule>
  </conditionalFormatting>
  <conditionalFormatting sqref="T34:U44">
    <cfRule type="expression" dxfId="37" priority="46" stopIfTrue="1">
      <formula>$C34=0</formula>
    </cfRule>
  </conditionalFormatting>
  <conditionalFormatting sqref="R35:R44">
    <cfRule type="expression" dxfId="36" priority="45" stopIfTrue="1">
      <formula>$C35=0</formula>
    </cfRule>
  </conditionalFormatting>
  <conditionalFormatting sqref="R34">
    <cfRule type="expression" dxfId="35" priority="44" stopIfTrue="1">
      <formula>$C34=0</formula>
    </cfRule>
  </conditionalFormatting>
  <conditionalFormatting sqref="S34:S44">
    <cfRule type="expression" dxfId="34" priority="43" stopIfTrue="1">
      <formula>$C34=0</formula>
    </cfRule>
  </conditionalFormatting>
  <conditionalFormatting sqref="V35:V44">
    <cfRule type="expression" dxfId="33" priority="42" stopIfTrue="1">
      <formula>$C35=0</formula>
    </cfRule>
  </conditionalFormatting>
  <conditionalFormatting sqref="V34">
    <cfRule type="expression" dxfId="32" priority="41" stopIfTrue="1">
      <formula>$C34=0</formula>
    </cfRule>
  </conditionalFormatting>
  <conditionalFormatting sqref="O35:O44">
    <cfRule type="expression" dxfId="31" priority="40" stopIfTrue="1">
      <formula>$C35=0</formula>
    </cfRule>
  </conditionalFormatting>
  <conditionalFormatting sqref="O34">
    <cfRule type="expression" dxfId="30" priority="39" stopIfTrue="1">
      <formula>$C34=0</formula>
    </cfRule>
  </conditionalFormatting>
  <conditionalFormatting sqref="M35:M44">
    <cfRule type="expression" dxfId="29" priority="38" stopIfTrue="1">
      <formula>$C35=0</formula>
    </cfRule>
  </conditionalFormatting>
  <conditionalFormatting sqref="M34">
    <cfRule type="expression" dxfId="28" priority="37" stopIfTrue="1">
      <formula>$C34=0</formula>
    </cfRule>
  </conditionalFormatting>
  <conditionalFormatting sqref="N34">
    <cfRule type="expression" dxfId="27" priority="36" stopIfTrue="1">
      <formula>$C34=0</formula>
    </cfRule>
  </conditionalFormatting>
  <conditionalFormatting sqref="M6:M16">
    <cfRule type="expression" dxfId="26" priority="27" stopIfTrue="1">
      <formula>$C6=0</formula>
    </cfRule>
  </conditionalFormatting>
  <conditionalFormatting sqref="N6:N16">
    <cfRule type="expression" dxfId="25" priority="26" stopIfTrue="1">
      <formula>$C6=0</formula>
    </cfRule>
  </conditionalFormatting>
  <conditionalFormatting sqref="O6:O16">
    <cfRule type="expression" dxfId="24" priority="25" stopIfTrue="1">
      <formula>$C6=0</formula>
    </cfRule>
  </conditionalFormatting>
  <conditionalFormatting sqref="N20:N26">
    <cfRule type="expression" dxfId="23" priority="24" stopIfTrue="1">
      <formula>$C20=0</formula>
    </cfRule>
  </conditionalFormatting>
  <conditionalFormatting sqref="O20:O26">
    <cfRule type="expression" dxfId="22" priority="23" stopIfTrue="1">
      <formula>$C20=0</formula>
    </cfRule>
  </conditionalFormatting>
  <conditionalFormatting sqref="M19">
    <cfRule type="expression" dxfId="21" priority="22" stopIfTrue="1">
      <formula>$C19=0</formula>
    </cfRule>
  </conditionalFormatting>
  <conditionalFormatting sqref="M19">
    <cfRule type="expression" dxfId="20" priority="21" stopIfTrue="1">
      <formula>$C19=0</formula>
    </cfRule>
  </conditionalFormatting>
  <conditionalFormatting sqref="H34:I44">
    <cfRule type="expression" dxfId="19" priority="20" stopIfTrue="1">
      <formula>$C34=0</formula>
    </cfRule>
  </conditionalFormatting>
  <conditionalFormatting sqref="N64:N72">
    <cfRule type="expression" dxfId="18" priority="19" stopIfTrue="1">
      <formula>$C64=0</formula>
    </cfRule>
  </conditionalFormatting>
  <conditionalFormatting sqref="O64:O72">
    <cfRule type="expression" dxfId="17" priority="18" stopIfTrue="1">
      <formula>$C64=0</formula>
    </cfRule>
  </conditionalFormatting>
  <conditionalFormatting sqref="I68">
    <cfRule type="expression" dxfId="16" priority="17" stopIfTrue="1">
      <formula>$C68=0</formula>
    </cfRule>
  </conditionalFormatting>
  <conditionalFormatting sqref="D58:G58 J49:L58 N49:N58 I49:I56 C48:G52 C53:E54 G53:G54 C55:G57">
    <cfRule type="expression" dxfId="15" priority="16" stopIfTrue="1">
      <formula>$C48=0</formula>
    </cfRule>
  </conditionalFormatting>
  <conditionalFormatting sqref="I48:L48">
    <cfRule type="expression" dxfId="14" priority="15" stopIfTrue="1">
      <formula>$C48=0</formula>
    </cfRule>
  </conditionalFormatting>
  <conditionalFormatting sqref="P48:Q58">
    <cfRule type="expression" dxfId="13" priority="14" stopIfTrue="1">
      <formula>$C48=0</formula>
    </cfRule>
  </conditionalFormatting>
  <conditionalFormatting sqref="T48:U58">
    <cfRule type="expression" dxfId="12" priority="13" stopIfTrue="1">
      <formula>$C48=0</formula>
    </cfRule>
  </conditionalFormatting>
  <conditionalFormatting sqref="R49:R58">
    <cfRule type="expression" dxfId="11" priority="12" stopIfTrue="1">
      <formula>$C49=0</formula>
    </cfRule>
  </conditionalFormatting>
  <conditionalFormatting sqref="R48">
    <cfRule type="expression" dxfId="10" priority="11" stopIfTrue="1">
      <formula>$C48=0</formula>
    </cfRule>
  </conditionalFormatting>
  <conditionalFormatting sqref="S48:S58">
    <cfRule type="expression" dxfId="9" priority="10" stopIfTrue="1">
      <formula>$C48=0</formula>
    </cfRule>
  </conditionalFormatting>
  <conditionalFormatting sqref="V49:V58">
    <cfRule type="expression" dxfId="8" priority="9" stopIfTrue="1">
      <formula>$C49=0</formula>
    </cfRule>
  </conditionalFormatting>
  <conditionalFormatting sqref="V48">
    <cfRule type="expression" dxfId="7" priority="8" stopIfTrue="1">
      <formula>$C48=0</formula>
    </cfRule>
  </conditionalFormatting>
  <conditionalFormatting sqref="O49:O58">
    <cfRule type="expression" dxfId="6" priority="7" stopIfTrue="1">
      <formula>$C49=0</formula>
    </cfRule>
  </conditionalFormatting>
  <conditionalFormatting sqref="O48">
    <cfRule type="expression" dxfId="5" priority="6" stopIfTrue="1">
      <formula>$C48=0</formula>
    </cfRule>
  </conditionalFormatting>
  <conditionalFormatting sqref="M49:M58">
    <cfRule type="expression" dxfId="4" priority="5" stopIfTrue="1">
      <formula>$C49=0</formula>
    </cfRule>
  </conditionalFormatting>
  <conditionalFormatting sqref="M48">
    <cfRule type="expression" dxfId="3" priority="4" stopIfTrue="1">
      <formula>$C48=0</formula>
    </cfRule>
  </conditionalFormatting>
  <conditionalFormatting sqref="N48">
    <cfRule type="expression" dxfId="2" priority="3" stopIfTrue="1">
      <formula>$C48=0</formula>
    </cfRule>
  </conditionalFormatting>
  <conditionalFormatting sqref="H57:I58 H48:H56">
    <cfRule type="expression" dxfId="1" priority="2" stopIfTrue="1">
      <formula>$C48=0</formula>
    </cfRule>
  </conditionalFormatting>
  <conditionalFormatting sqref="F53:F54">
    <cfRule type="expression" dxfId="0" priority="1" stopIfTrue="1">
      <formula>$C53=0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Kamińska Natalia</cp:lastModifiedBy>
  <cp:lastPrinted>2015-04-10T09:18:40Z</cp:lastPrinted>
  <dcterms:created xsi:type="dcterms:W3CDTF">2014-06-06T11:14:39Z</dcterms:created>
  <dcterms:modified xsi:type="dcterms:W3CDTF">2018-10-11T13:04:11Z</dcterms:modified>
</cp:coreProperties>
</file>