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<sst xmlns="http://schemas.openxmlformats.org/spreadsheetml/2006/main" count="54" uniqueCount="54">
  <si>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</si>
  <si>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</si>
  <si>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</si>
  <si>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</si>
  <si>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</si>
  <si>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</si>
  <si>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</si>
  <si>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</si>
  <si>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</si>
  <si>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</si>
  <si>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</si>
  <si>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</si>
  <si>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</si>
  <si>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</si>
  <si>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</si>
  <si>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</si>
  <si>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</si>
  <si>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</si>
  <si>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</si>
  <si>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</si>
  <si>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</si>
  <si>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</si>
  <si>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</si>
  <si>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</si>
  <si>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</si>
  <si>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</si>
  <si>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</si>
  <si>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</si>
  <si>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</si>
  <si>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</si>
  <si>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</si>
  <si>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</si>
  <si>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</si>
  <si>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</si>
  <si>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</si>
  <si>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</si>
  <si>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</si>
  <si>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</si>
  <si>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</si>
  <si>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</si>
  <si>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</si>
  <si>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</si>
  <si>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</si>
  <si>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</si>
  <si>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</si>
  <si>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</si>
  <si>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</si>
  <si>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</si>
  <si>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</si>
  <si>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</si>
  <si>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</si>
  <si>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</si>
  <si>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13</t>
  </si>
  <si>
    <t>Wycena na dzień: 28 czerwca 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</si>
</sst>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0">
      <selection activeCell="K17" sqref="K17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3.1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13955375050.329996</v>
      </c>
      <c r="E6" s="27">
        <f>ROUND(D6/D26*100,2)</f>
        <v>99.79</v>
      </c>
      <c r="F6" s="46"/>
      <c r="G6" s="57" t="s">
        <v>36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822791480.96</v>
      </c>
      <c r="E7" s="3">
        <f aca="true" t="shared" si="0" ref="E7:E19">ROUND(D7/$D$26*100,2)</f>
        <v>5.88</v>
      </c>
      <c r="G7" s="58" t="s">
        <v>37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6882599.84</v>
      </c>
      <c r="E8" s="3">
        <f t="shared" si="0"/>
        <v>0.05</v>
      </c>
      <c r="G8" s="58" t="s">
        <v>38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10900095540.97</v>
      </c>
      <c r="E9" s="3">
        <f t="shared" si="0"/>
        <v>77.95</v>
      </c>
      <c r="G9" s="58" t="s">
        <v>39</v>
      </c>
      <c r="J9" s="19"/>
    </row>
    <row r="10" spans="1:10" ht="27.75" customHeight="1">
      <c r="A10" s="28"/>
      <c r="B10" s="1" t="s">
        <v>15</v>
      </c>
      <c r="C10" s="29" t="s">
        <v>50</v>
      </c>
      <c r="D10" s="2">
        <v>4500</v>
      </c>
      <c r="E10" s="3">
        <f t="shared" si="0"/>
        <v>0</v>
      </c>
      <c r="G10" s="58" t="s">
        <v>40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1000616543.4200006</v>
      </c>
      <c r="E11" s="3">
        <f t="shared" si="0"/>
        <v>7.16</v>
      </c>
      <c r="G11" s="58" t="s">
        <v>41</v>
      </c>
      <c r="J11" s="19"/>
    </row>
    <row r="12" spans="1:10" ht="17.25" customHeight="1">
      <c r="A12" s="30"/>
      <c r="B12" s="1" t="s">
        <v>51</v>
      </c>
      <c r="C12" s="29" t="s">
        <v>19</v>
      </c>
      <c r="D12" s="2">
        <v>661329.9</v>
      </c>
      <c r="E12" s="3">
        <f t="shared" si="0"/>
        <v>0</v>
      </c>
      <c r="G12" s="58" t="s">
        <v>42</v>
      </c>
      <c r="J12" s="19"/>
    </row>
    <row r="13" spans="1:10" ht="29.25" customHeight="1">
      <c r="A13" s="30"/>
      <c r="B13" s="1" t="s">
        <v>17</v>
      </c>
      <c r="C13" s="29" t="s">
        <v>35</v>
      </c>
      <c r="D13" s="2">
        <v>31871400</v>
      </c>
      <c r="E13" s="3">
        <f t="shared" si="0"/>
        <v>0.23</v>
      </c>
      <c r="G13" s="58" t="s">
        <v>43</v>
      </c>
      <c r="J13" s="19"/>
    </row>
    <row r="14" spans="1:10" ht="28.5" customHeight="1">
      <c r="A14" s="30"/>
      <c r="B14" s="1" t="s">
        <v>18</v>
      </c>
      <c r="C14" s="29" t="s">
        <v>33</v>
      </c>
      <c r="D14" s="2">
        <v>12621113.92</v>
      </c>
      <c r="E14" s="3">
        <f t="shared" si="0"/>
        <v>0.09</v>
      </c>
      <c r="G14" s="58" t="s">
        <v>44</v>
      </c>
      <c r="J14" s="19"/>
    </row>
    <row r="15" spans="1:10" ht="55.5" customHeight="1">
      <c r="A15" s="30"/>
      <c r="B15" s="1" t="s">
        <v>22</v>
      </c>
      <c r="C15" s="29" t="s">
        <v>20</v>
      </c>
      <c r="D15" s="2">
        <v>24010515.96</v>
      </c>
      <c r="E15" s="3">
        <f t="shared" si="0"/>
        <v>0.17</v>
      </c>
      <c r="G15" s="58" t="s">
        <v>45</v>
      </c>
      <c r="J15" s="19"/>
    </row>
    <row r="16" spans="1:10" ht="78" customHeight="1">
      <c r="A16" s="30"/>
      <c r="B16" s="1" t="s">
        <v>23</v>
      </c>
      <c r="C16" s="29" t="s">
        <v>34</v>
      </c>
      <c r="D16" s="2">
        <v>230257078.48000002</v>
      </c>
      <c r="E16" s="3">
        <f t="shared" si="0"/>
        <v>1.65</v>
      </c>
      <c r="G16" s="58" t="s">
        <v>46</v>
      </c>
      <c r="J16" s="19"/>
    </row>
    <row r="17" spans="1:10" ht="66" customHeight="1">
      <c r="A17" s="30"/>
      <c r="B17" s="1" t="s">
        <v>25</v>
      </c>
      <c r="C17" s="29" t="s">
        <v>29</v>
      </c>
      <c r="D17" s="2">
        <v>474804629.75</v>
      </c>
      <c r="E17" s="3">
        <f t="shared" si="0"/>
        <v>3.4</v>
      </c>
      <c r="G17" s="58" t="s">
        <v>47</v>
      </c>
      <c r="J17" s="19"/>
    </row>
    <row r="18" spans="1:10" ht="18" customHeight="1">
      <c r="A18" s="30"/>
      <c r="B18" s="1" t="s">
        <v>26</v>
      </c>
      <c r="C18" s="29" t="s">
        <v>24</v>
      </c>
      <c r="D18" s="2">
        <v>314871698.82</v>
      </c>
      <c r="E18" s="3">
        <f t="shared" si="0"/>
        <v>2.25</v>
      </c>
      <c r="G18" s="58" t="s">
        <v>48</v>
      </c>
      <c r="J18" s="19"/>
    </row>
    <row r="19" spans="1:11" ht="52.5" customHeight="1" thickBot="1">
      <c r="A19" s="30"/>
      <c r="B19" s="1" t="s">
        <v>52</v>
      </c>
      <c r="C19" s="29" t="s">
        <v>30</v>
      </c>
      <c r="D19" s="2">
        <v>135886618.31</v>
      </c>
      <c r="E19" s="3">
        <f t="shared" si="0"/>
        <v>0.97</v>
      </c>
      <c r="G19" s="58" t="s">
        <v>49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15531310.770000001</v>
      </c>
      <c r="E20" s="27">
        <f>D20/$D$26*100</f>
        <v>0.11106402826262848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15531310.770000001</v>
      </c>
      <c r="E22" s="2">
        <f>ROUND(D22/$D$26*100,2)</f>
        <v>0.11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v>13199035.54</v>
      </c>
      <c r="E24" s="27">
        <f>ROUND((D24/$D$26)*100,4)</f>
        <v>0.0944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13984105396.639997</v>
      </c>
      <c r="E26" s="26">
        <f>E24+E6+E20</f>
        <v>99.99546402826263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kordasd</cp:lastModifiedBy>
  <cp:lastPrinted>2019-07-03T12:58:48Z</cp:lastPrinted>
  <dcterms:created xsi:type="dcterms:W3CDTF">1999-06-07T12:42:01Z</dcterms:created>
  <dcterms:modified xsi:type="dcterms:W3CDTF">2019-07-03T13:08:19Z</dcterms:modified>
  <cp:category/>
  <cp:version/>
  <cp:contentType/>
  <cp:contentStatus/>
</cp:coreProperties>
</file>